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5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<sst xmlns="http://schemas.openxmlformats.org/spreadsheetml/2006/main" count="3371" uniqueCount="632">
  <si>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</si>
  <si>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</si>
  <si>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</si>
  <si>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</si>
  <si>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</si>
  <si>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</si>
  <si>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</si>
  <si>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</si>
  <si>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</si>
  <si>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</si>
  <si>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</si>
  <si>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</si>
  <si>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</si>
  <si>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</si>
  <si>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</si>
  <si>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</si>
  <si>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</si>
  <si>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</si>
  <si>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</si>
  <si>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</si>
  <si>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</si>
  <si>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</si>
  <si>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</si>
  <si>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</si>
  <si>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</si>
  <si>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</si>
  <si>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</si>
  <si>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</si>
  <si>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</si>
  <si>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</si>
  <si>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</si>
  <si>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</si>
  <si>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</si>
  <si>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</si>
  <si>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</si>
  <si>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</si>
  <si>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</si>
  <si>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</si>
  <si>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</si>
  <si>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</si>
  <si>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</si>
  <si>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</si>
  <si>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</si>
  <si>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</si>
  <si>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</si>
  <si>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</si>
  <si>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</si>
  <si>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</si>
  <si>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</si>
  <si>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</si>
  <si>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</si>
  <si>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</si>
  <si>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</si>
  <si>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</si>
  <si>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</si>
  <si>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</si>
  <si>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</si>
  <si>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</si>
  <si>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</si>
  <si>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</si>
  <si>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</si>
  <si>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</si>
  <si>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</si>
  <si>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</si>
  <si>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</si>
  <si>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</si>
  <si>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</si>
  <si>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</si>
  <si>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</si>
  <si>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</si>
  <si>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</si>
  <si>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</si>
  <si>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</si>
  <si>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</si>
  <si>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</si>
  <si>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</si>
  <si>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</si>
  <si>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</si>
  <si>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</si>
  <si>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</si>
  <si>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</si>
  <si>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</si>
  <si>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</si>
  <si>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</si>
  <si>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</si>
  <si>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</si>
  <si>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</si>
  <si>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</si>
  <si>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</si>
  <si>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</si>
  <si>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</si>
  <si>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</si>
  <si>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</si>
  <si>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</si>
  <si>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</si>
  <si>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</si>
  <si>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</si>
  <si>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</si>
  <si>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</si>
  <si>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</si>
  <si>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</si>
  <si>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</si>
  <si>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</si>
  <si>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</si>
  <si>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</si>
  <si>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</si>
  <si>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</si>
  <si>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</si>
  <si>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</si>
  <si>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</si>
  <si>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</si>
  <si>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</si>
  <si>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</si>
  <si>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</si>
  <si>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</si>
  <si>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</si>
  <si>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</si>
  <si>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</si>
  <si>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</si>
  <si>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</si>
  <si>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</si>
  <si>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</si>
  <si>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</si>
  <si>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</si>
  <si>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</si>
  <si>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</si>
  <si>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</si>
  <si>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</si>
  <si>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</si>
  <si>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</si>
  <si>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</si>
  <si>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</si>
  <si>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</si>
  <si>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</si>
  <si>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</si>
  <si>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</si>
  <si>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</si>
  <si>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</si>
  <si>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</si>
  <si>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</si>
  <si>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</si>
  <si>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</si>
  <si>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</si>
  <si>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</si>
  <si>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</si>
  <si>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</si>
  <si>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</si>
  <si>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</si>
  <si>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</si>
  <si>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</si>
  <si>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</si>
  <si>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</si>
  <si>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</si>
  <si>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</si>
  <si>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</si>
  <si>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</si>
  <si>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</si>
  <si>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</si>
  <si>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</si>
  <si>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</si>
  <si>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</si>
  <si>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</si>
  <si>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</si>
  <si>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</si>
  <si>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</si>
  <si>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</si>
  <si>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</si>
  <si>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</si>
  <si>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</si>
  <si>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</si>
  <si>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</si>
  <si>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</si>
  <si>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</si>
  <si>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</si>
  <si>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</si>
  <si>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</si>
  <si>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</si>
  <si>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</si>
  <si>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</si>
  <si>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</si>
  <si>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</si>
  <si>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</si>
  <si>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</si>
  <si>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</si>
  <si>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</si>
  <si>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</si>
  <si>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</si>
  <si>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</si>
  <si>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</si>
  <si>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</si>
  <si>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</si>
  <si>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</si>
  <si>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</si>
  <si>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</si>
  <si>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</si>
  <si>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</si>
  <si>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</si>
  <si>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</si>
  <si>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</si>
  <si>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</si>
  <si>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</si>
  <si>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</si>
  <si>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</si>
  <si>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</si>
  <si>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</si>
  <si>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</si>
  <si>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</si>
  <si>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</si>
  <si>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</si>
  <si>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</si>
  <si>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</si>
  <si>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</si>
  <si>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</si>
  <si>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</si>
  <si>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</si>
  <si>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</si>
  <si>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</si>
  <si>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</si>
  <si>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</si>
  <si>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</si>
  <si>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</si>
  <si>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</si>
  <si>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</si>
  <si>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</si>
  <si>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</si>
  <si>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</si>
  <si>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</si>
  <si>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</si>
  <si>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</si>
  <si>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</si>
  <si>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</si>
  <si>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</si>
  <si>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</si>
  <si>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</si>
  <si>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</si>
  <si>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</si>
  <si>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</si>
  <si>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</si>
  <si>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</si>
  <si>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</si>
  <si>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</si>
  <si>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</si>
  <si>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</si>
  <si>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</si>
  <si>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</si>
  <si>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</si>
  <si>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</si>
  <si>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</si>
  <si>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</si>
  <si>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</si>
  <si>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</si>
  <si>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</si>
  <si>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</si>
  <si>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</si>
  <si>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</si>
  <si>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</si>
  <si>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</si>
  <si>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</si>
  <si>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</si>
  <si>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</si>
  <si>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</si>
  <si>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</si>
  <si>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</si>
  <si>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</si>
  <si>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</si>
  <si>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</si>
  <si>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</si>
  <si>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</si>
  <si>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</si>
  <si>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</si>
  <si>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</si>
  <si>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</si>
  <si>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</si>
  <si>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</si>
  <si>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</si>
  <si>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1 C/F, circuito simple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</si>
  <si>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</si>
  <si>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</si>
  <si>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</si>
  <si>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</si>
  <si>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</si>
  <si>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</si>
  <si>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</si>
  <si>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</si>
  <si>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</si>
  <si>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</si>
  <si>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</si>
  <si>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</si>
  <si>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</si>
  <si>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</si>
  <si>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</si>
  <si>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</si>
  <si>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</si>
  <si>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</si>
  <si>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</si>
  <si>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</si>
  <si>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</si>
  <si>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</si>
  <si>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</si>
  <si>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</si>
  <si>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</si>
  <si>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</si>
  <si>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</si>
  <si>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</si>
  <si>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</si>
  <si>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</si>
  <si>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</si>
  <si>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</si>
  <si>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</si>
  <si>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</si>
  <si>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</si>
  <si>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</si>
  <si>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</si>
  <si>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</si>
  <si>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</si>
  <si>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</si>
  <si>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</si>
  <si>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</si>
  <si>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</si>
  <si>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</si>
  <si>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</si>
  <si>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</si>
  <si>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</si>
  <si>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</si>
  <si>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</si>
  <si>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</si>
  <si>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</si>
  <si>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</si>
  <si>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</si>
  <si>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</si>
  <si>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</si>
  <si>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</si>
  <si>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</si>
  <si>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</si>
  <si>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</si>
  <si>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</si>
  <si>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</si>
  <si>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</si>
  <si>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</si>
  <si>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</si>
  <si>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</si>
  <si>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</si>
  <si>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</si>
  <si>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</si>
  <si>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</si>
  <si>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</si>
  <si>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</si>
  <si>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</si>
  <si>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</si>
  <si>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</si>
  <si>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</si>
  <si>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</si>
  <si>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</si>
  <si>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</si>
  <si>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</si>
  <si>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</si>
  <si>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</si>
  <si>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</si>
  <si>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</si>
  <si>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</si>
  <si>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</si>
  <si>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</si>
  <si>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</si>
  <si>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</si>
  <si>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</si>
  <si>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</si>
  <si>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</si>
  <si>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</si>
  <si>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</si>
  <si>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</si>
  <si>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</si>
  <si>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</si>
  <si>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</si>
  <si>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</si>
  <si>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</si>
  <si>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</si>
  <si>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</si>
  <si>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</si>
  <si>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</si>
  <si>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</si>
  <si>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</si>
  <si>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</si>
  <si>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</si>
  <si>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</si>
  <si>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</si>
  <si>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</si>
  <si>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</si>
  <si>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</si>
  <si>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</si>
  <si>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</si>
  <si>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</si>
  <si>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</si>
  <si>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</si>
  <si>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</si>
  <si>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</si>
  <si>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</si>
  <si>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</si>
  <si>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</si>
  <si>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</si>
  <si>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</si>
  <si>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</si>
  <si>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</si>
  <si>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</si>
  <si>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</si>
  <si>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</si>
  <si>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</si>
  <si>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</si>
  <si>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</si>
  <si>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</si>
  <si>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</si>
  <si>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</si>
  <si>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</si>
  <si>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</si>
  <si>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</si>
  <si>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</si>
  <si>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</si>
  <si>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</si>
  <si>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</si>
  <si>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</si>
  <si>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</si>
  <si>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</si>
  <si>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</si>
  <si>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</si>
  <si>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</si>
  <si>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</si>
  <si>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</si>
  <si>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</si>
  <si>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</si>
  <si>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</si>
  <si>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</si>
  <si>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</si>
  <si>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</si>
  <si>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</si>
  <si>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</si>
  <si>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</si>
  <si>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</si>
  <si>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</si>
  <si>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</si>
  <si>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</si>
  <si>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</si>
  <si>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</si>
  <si>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</si>
  <si>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</si>
  <si>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</si>
  <si>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</si>
  <si>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</si>
  <si>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</si>
  <si>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</si>
  <si>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</si>
  <si>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</si>
  <si>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</si>
  <si>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</si>
  <si>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</si>
  <si>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</si>
  <si>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</si>
  <si>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</si>
  <si>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</si>
  <si>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</si>
  <si>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</si>
  <si>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</si>
  <si>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</si>
  <si>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</si>
  <si>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</si>
  <si>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</si>
  <si>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</si>
  <si>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</si>
  <si>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</si>
  <si>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</si>
  <si>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</si>
  <si>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</si>
  <si>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</si>
  <si>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</si>
  <si>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</si>
  <si>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</si>
  <si>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</si>
  <si>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</si>
  <si>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</si>
  <si>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</si>
  <si>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</si>
  <si>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</si>
  <si>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</si>
  <si>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</si>
  <si>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</si>
  <si>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</si>
  <si>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</si>
  <si>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</si>
  <si>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</si>
  <si>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</si>
  <si>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</si>
  <si>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</si>
  <si>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</si>
  <si>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</si>
  <si>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</si>
  <si>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</si>
  <si>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</si>
  <si>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</si>
  <si>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</si>
  <si>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</si>
  <si>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</si>
  <si>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</si>
  <si>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</si>
  <si>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</si>
  <si>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</si>
  <si>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</si>
  <si>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</si>
  <si>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</si>
  <si>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</si>
  <si>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</si>
  <si>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</si>
  <si>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</si>
  <si>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</si>
  <si>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</si>
  <si>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</si>
  <si>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</si>
  <si>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</si>
  <si>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</si>
  <si>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</si>
  <si>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</si>
  <si>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</si>
  <si>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</si>
  <si>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</si>
  <si>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</si>
  <si>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</si>
  <si>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</si>
  <si>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</si>
  <si>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</si>
  <si>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</si>
  <si>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</si>
  <si>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</si>
  <si>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</si>
  <si>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</si>
  <si>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</si>
  <si>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</si>
  <si>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</si>
  <si>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</si>
  <si>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</si>
  <si>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</si>
  <si>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</si>
  <si>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</si>
  <si>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</si>
  <si>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</si>
  <si>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</si>
  <si>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</si>
  <si>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</si>
  <si>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</si>
  <si>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</si>
  <si>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</si>
  <si>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</si>
  <si>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</si>
  <si>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</si>
  <si>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</si>
  <si>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</si>
  <si>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</si>
  <si>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</si>
  <si>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</si>
  <si>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</si>
  <si>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</si>
  <si>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</si>
  <si>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</si>
  <si>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</si>
  <si>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</si>
  <si>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</si>
  <si>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</si>
  <si>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3.A-5-A</t>
  </si>
  <si>
    <t>3.A-6-A</t>
  </si>
  <si>
    <t xml:space="preserve">      Vestido de torre de acero suspensión, incluye suministro de aislamiento y herrajes necesarios, 400 kV, 1 C/F, circuito simple</t>
  </si>
  <si>
    <t>3.A-7-A</t>
  </si>
  <si>
    <t xml:space="preserve">      Vestido de torre de acero remate - deflexión, incluye suministro de aislamiento y herrajes necesarios, 400 kV, 1 C/F, circuito simple</t>
  </si>
  <si>
    <t>3.A-8</t>
  </si>
  <si>
    <t>3.A-9-A</t>
  </si>
  <si>
    <t>3.A-10-A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</si>
  <si>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</si>
  <si>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</si>
  <si>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</si>
  <si>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</si>
  <si>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</si>
  <si>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</si>
  <si>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</si>
  <si>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400 kV, 1 C/F, circuito simple</t>
  </si>
  <si>
    <t xml:space="preserve">Vestido de torre de acero suspensión, incluye suministro de aislamiento y herrajes necesarios, 400 kV, 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</si>
  <si>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</si>
  <si>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</si>
  <si>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</si>
  <si>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</si>
  <si>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</si>
  <si>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</si>
  <si>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</si>
  <si>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</si>
  <si>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</si>
  <si>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</si>
  <si>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</si>
  <si>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</si>
  <si>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</si>
  <si>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</si>
  <si>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</si>
  <si>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</si>
  <si>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</si>
  <si>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</si>
  <si>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</si>
  <si>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</si>
  <si>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</si>
  <si>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</si>
  <si>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</si>
  <si>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</si>
  <si>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</si>
  <si>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</si>
  <si>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</si>
  <si>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</si>
  <si>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</si>
  <si>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</si>
  <si>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</si>
  <si>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</si>
  <si>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</si>
  <si>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</si>
  <si>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CUATRO MIL NOVECIENTOS SESENTA Y SEIS DOLARES 76  </t>
  </si>
  <si>
    <t xml:space="preserve">OCHO MIL CUATROCIENTOS NOVENTA Y NUEVE DOLARES 9  </t>
  </si>
  <si>
    <t xml:space="preserve">TRESCIENTOS NOVENTA DOLARES 65  </t>
  </si>
  <si>
    <t xml:space="preserve">TRECE MIL TRESCIENTOS DIEZ Y SEIS DOLARES 39  </t>
  </si>
  <si>
    <t xml:space="preserve">CUATRO MIL SEISCIENTOS DIEZ Y SIETE DOLARES 4  </t>
  </si>
  <si>
    <t xml:space="preserve">NOVENTA Y CINCO MIL SETECIENTOS NOVENTA Y TRES DOLARES 55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</si>
  <si>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</si>
  <si>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</si>
  <si>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</si>
  <si>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</si>
  <si>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3.A.3</t>
  </si>
  <si>
    <t xml:space="preserve">   400 kV - 1C - 1km - ACAR 1300, 1 C/F Torre de acero</t>
  </si>
  <si>
    <t>3.A-11-3</t>
  </si>
  <si>
    <t xml:space="preserve">      Suministro, tendido y tensionado de cable conductor ACAR 1300, 1 C/F, circuito simple</t>
  </si>
  <si>
    <t xml:space="preserve">SESENTA MIL SETECIENTOS CUARENTA Y CUATRO DOLARES 69  </t>
  </si>
  <si>
    <t>Suministro, tendido y tensionado de cable conductor ACAR 1300, 1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</si>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</sst>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571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3.A.3</v>
      </c>
      <c r="B6" s="349"/>
      <c r="C6" s="350"/>
      <c r="D6" s="10" t="str">
        <f>+PRESUTO!D12</f>
        <v xml:space="preserve">   400 kV - 1C - 1km - ACAR 1300, 1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541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624</v>
      </c>
      <c r="D12" s="34" t="s">
        <v>625</v>
      </c>
      <c r="E12" s="15"/>
      <c r="F12" s="14"/>
      <c r="G12" s="14"/>
      <c r="H12" s="43">
        <v>214386.35</v>
      </c>
    </row>
    <row r="13" spans="1:8" ht="32.25" customHeight="1" x14ac:dyDescent="0.25">
      <c r="A13" s="333"/>
      <c r="B13" s="16"/>
      <c r="C13" s="16" t="s">
        <v>557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558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559</v>
      </c>
      <c r="D15" s="17" t="s">
        <v>560</v>
      </c>
      <c r="E15" s="18" t="s">
        <v>191</v>
      </c>
      <c r="F15" s="19">
        <v>1.8</v>
      </c>
      <c r="G15" s="19">
        <v>3374.29</v>
      </c>
      <c r="H15" s="22">
        <v>6073.72</v>
      </c>
    </row>
    <row r="16" spans="1:8" ht="32.25" customHeight="1" x14ac:dyDescent="0.25">
      <c r="A16" s="333"/>
      <c r="B16" s="16"/>
      <c r="C16" s="16" t="s">
        <v>561</v>
      </c>
      <c r="D16" s="17" t="s">
        <v>562</v>
      </c>
      <c r="E16" s="18" t="s">
        <v>191</v>
      </c>
      <c r="F16" s="19">
        <v>0.4</v>
      </c>
      <c r="G16" s="19">
        <v>8021.94</v>
      </c>
      <c r="H16" s="22">
        <v>3208.78</v>
      </c>
    </row>
    <row r="17" spans="1:8" ht="32.25" customHeight="1" x14ac:dyDescent="0.25">
      <c r="A17" s="333"/>
      <c r="B17" s="16"/>
      <c r="C17" s="16" t="s">
        <v>563</v>
      </c>
      <c r="D17" s="17" t="s">
        <v>192</v>
      </c>
      <c r="E17" s="18" t="s">
        <v>193</v>
      </c>
      <c r="F17" s="19">
        <v>1</v>
      </c>
      <c r="G17" s="19">
        <v>95793.55</v>
      </c>
      <c r="H17" s="22">
        <v>95793.55</v>
      </c>
    </row>
    <row r="18" spans="1:8" ht="32.25" customHeight="1" x14ac:dyDescent="0.25">
      <c r="A18" s="333"/>
      <c r="B18" s="16"/>
      <c r="C18" s="16" t="s">
        <v>564</v>
      </c>
      <c r="D18" s="17" t="s">
        <v>565</v>
      </c>
      <c r="E18" s="18" t="s">
        <v>191</v>
      </c>
      <c r="F18" s="19">
        <v>1.8</v>
      </c>
      <c r="G18" s="19">
        <v>4617.04</v>
      </c>
      <c r="H18" s="22">
        <v>8310.67</v>
      </c>
    </row>
    <row r="19" spans="1:8" ht="32.25" customHeight="1" x14ac:dyDescent="0.25">
      <c r="A19" s="333"/>
      <c r="B19" s="16"/>
      <c r="C19" s="16" t="s">
        <v>566</v>
      </c>
      <c r="D19" s="17" t="s">
        <v>567</v>
      </c>
      <c r="E19" s="18" t="s">
        <v>191</v>
      </c>
      <c r="F19" s="19">
        <v>0.4</v>
      </c>
      <c r="G19" s="19">
        <v>13316.39</v>
      </c>
      <c r="H19" s="22">
        <v>5326.56</v>
      </c>
    </row>
    <row r="20" spans="1:8" ht="32.25" customHeight="1" x14ac:dyDescent="0.25">
      <c r="A20" s="333"/>
      <c r="B20" s="16"/>
      <c r="C20" s="16" t="s">
        <v>568</v>
      </c>
      <c r="D20" s="17" t="s">
        <v>194</v>
      </c>
      <c r="E20" s="18" t="s">
        <v>191</v>
      </c>
      <c r="F20" s="19">
        <v>2.2000000000000002</v>
      </c>
      <c r="G20" s="19">
        <v>390.65</v>
      </c>
      <c r="H20" s="22">
        <v>859.43</v>
      </c>
    </row>
    <row r="21" spans="1:8" ht="32.25" customHeight="1" x14ac:dyDescent="0.25">
      <c r="A21" s="333"/>
      <c r="B21" s="16"/>
      <c r="C21" s="16" t="s">
        <v>569</v>
      </c>
      <c r="D21" s="17" t="s">
        <v>195</v>
      </c>
      <c r="E21" s="18" t="s">
        <v>189</v>
      </c>
      <c r="F21" s="19">
        <v>1</v>
      </c>
      <c r="G21" s="19">
        <v>8499.09</v>
      </c>
      <c r="H21" s="22">
        <v>8499.09</v>
      </c>
    </row>
    <row r="22" spans="1:8" ht="32.25" customHeight="1" x14ac:dyDescent="0.25">
      <c r="A22" s="333"/>
      <c r="B22" s="16"/>
      <c r="C22" s="16" t="s">
        <v>570</v>
      </c>
      <c r="D22" s="17" t="s">
        <v>196</v>
      </c>
      <c r="E22" s="18" t="s">
        <v>189</v>
      </c>
      <c r="F22" s="19">
        <v>1</v>
      </c>
      <c r="G22" s="19">
        <v>4966.76</v>
      </c>
      <c r="H22" s="22">
        <v>4966.76</v>
      </c>
    </row>
    <row r="23" spans="1:8" ht="32.25" customHeight="1" x14ac:dyDescent="0.25">
      <c r="A23" s="334"/>
      <c r="B23" s="16"/>
      <c r="C23" s="16" t="s">
        <v>626</v>
      </c>
      <c r="D23" s="17" t="s">
        <v>627</v>
      </c>
      <c r="E23" s="18" t="s">
        <v>193</v>
      </c>
      <c r="F23" s="19">
        <v>1</v>
      </c>
      <c r="G23" s="20">
        <v>60744.69</v>
      </c>
      <c r="H23" s="23">
        <v>60744.69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214386.35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214386.35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3.A.3</v>
      </c>
      <c r="B6" s="10" t="str">
        <f>+PRESUTO!D12</f>
        <v xml:space="preserve">   400 kV - 1C - 1km - ACAR 1300,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540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22</v>
      </c>
      <c r="F13" s="225">
        <v>10.39</v>
      </c>
      <c r="G13" s="225">
        <v>228.58</v>
      </c>
      <c r="H13" s="220">
        <v>0.13139999999999999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0.13139999999999999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16.204660000000001</v>
      </c>
      <c r="F14" s="225">
        <v>1.18</v>
      </c>
      <c r="G14" s="225">
        <v>19.12</v>
      </c>
      <c r="H14" s="220">
        <v>1.0999999999999999E-2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1.0999999999999999E-2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10.250590000000001</v>
      </c>
      <c r="F15" s="225">
        <v>1.27</v>
      </c>
      <c r="G15" s="225">
        <v>13.02</v>
      </c>
      <c r="H15" s="220">
        <v>7.4999999999999997E-3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7.4999999999999997E-3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8.8000000000000007</v>
      </c>
      <c r="F16" s="225">
        <v>10.08</v>
      </c>
      <c r="G16" s="225">
        <v>88.7</v>
      </c>
      <c r="H16" s="220">
        <v>5.0999999999999997E-2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5.0999999999999997E-2</v>
      </c>
    </row>
    <row r="17" spans="1:13" ht="32.25" customHeight="1" x14ac:dyDescent="0.25">
      <c r="A17" s="222" t="s">
        <v>572</v>
      </c>
      <c r="B17" s="218" t="s">
        <v>9</v>
      </c>
      <c r="C17" s="223" t="s">
        <v>573</v>
      </c>
      <c r="D17" s="218" t="s">
        <v>10</v>
      </c>
      <c r="E17" s="224">
        <v>6088.616</v>
      </c>
      <c r="F17" s="225">
        <v>3.11</v>
      </c>
      <c r="G17" s="225">
        <v>18935.599999999999</v>
      </c>
      <c r="H17" s="220">
        <v>10.886799999999999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10.886799999999999</v>
      </c>
    </row>
    <row r="18" spans="1:13" ht="28.5" customHeight="1" x14ac:dyDescent="0.25">
      <c r="A18" s="222" t="s">
        <v>574</v>
      </c>
      <c r="B18" s="218" t="s">
        <v>9</v>
      </c>
      <c r="C18" s="223" t="s">
        <v>575</v>
      </c>
      <c r="D18" s="218" t="s">
        <v>10</v>
      </c>
      <c r="E18" s="224">
        <v>16206.066000000001</v>
      </c>
      <c r="F18" s="225">
        <v>3.11</v>
      </c>
      <c r="G18" s="225">
        <v>50400.87</v>
      </c>
      <c r="H18" s="220">
        <v>28.977499999999999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28.977499999999999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1.92099</v>
      </c>
      <c r="F19" s="225">
        <v>835.5</v>
      </c>
      <c r="G19" s="225">
        <v>1604.99</v>
      </c>
      <c r="H19" s="220">
        <v>0.92279999999999995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0.92279999999999995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2.2000000000000002</v>
      </c>
      <c r="F20" s="225">
        <v>15.49</v>
      </c>
      <c r="G20" s="225">
        <v>34.08</v>
      </c>
      <c r="H20" s="220">
        <v>1.9599999999999999E-2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1.9599999999999999E-2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71324.960000000006</v>
      </c>
      <c r="H21" s="41">
        <v>41.007599999999996</v>
      </c>
      <c r="I21" s="41"/>
      <c r="J21" s="41"/>
      <c r="K21" s="41"/>
      <c r="L21" s="41"/>
      <c r="M21" s="228">
        <f>SUM(M13:M20)</f>
        <v>41.007599999999996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0.95550000000000002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0.95550000000000002</v>
      </c>
    </row>
    <row r="24" spans="1:13" ht="26.25" customHeight="1" x14ac:dyDescent="0.25">
      <c r="A24" s="222" t="s">
        <v>554</v>
      </c>
      <c r="B24" s="218" t="s">
        <v>17</v>
      </c>
      <c r="C24" s="223" t="s">
        <v>555</v>
      </c>
      <c r="D24" s="218" t="s">
        <v>10</v>
      </c>
      <c r="E24" s="224">
        <v>5781.24</v>
      </c>
      <c r="F24" s="225">
        <v>6.09</v>
      </c>
      <c r="G24" s="225">
        <v>35207.75</v>
      </c>
      <c r="H24" s="220">
        <v>20.2423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20.2423</v>
      </c>
    </row>
    <row r="25" spans="1:13" ht="26.25" customHeight="1" x14ac:dyDescent="0.25">
      <c r="A25" s="222" t="s">
        <v>544</v>
      </c>
      <c r="B25" s="218" t="s">
        <v>17</v>
      </c>
      <c r="C25" s="223" t="s">
        <v>545</v>
      </c>
      <c r="D25" s="218" t="s">
        <v>7</v>
      </c>
      <c r="E25" s="224">
        <v>1.8</v>
      </c>
      <c r="F25" s="225">
        <v>35.950000000000003</v>
      </c>
      <c r="G25" s="225">
        <v>64.709999999999994</v>
      </c>
      <c r="H25" s="220">
        <v>3.7199999999999997E-2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3.7199999999999997E-2</v>
      </c>
    </row>
    <row r="26" spans="1:13" ht="26.25" customHeight="1" x14ac:dyDescent="0.25">
      <c r="A26" s="222" t="s">
        <v>546</v>
      </c>
      <c r="B26" s="218" t="s">
        <v>17</v>
      </c>
      <c r="C26" s="223" t="s">
        <v>547</v>
      </c>
      <c r="D26" s="218" t="s">
        <v>7</v>
      </c>
      <c r="E26" s="224">
        <v>0.4</v>
      </c>
      <c r="F26" s="225">
        <v>38.44</v>
      </c>
      <c r="G26" s="225">
        <v>15.38</v>
      </c>
      <c r="H26" s="220">
        <v>8.8000000000000005E-3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8.8000000000000005E-3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1.8</v>
      </c>
      <c r="F27" s="225">
        <v>117.94</v>
      </c>
      <c r="G27" s="225">
        <v>212.29</v>
      </c>
      <c r="H27" s="220">
        <v>0.1221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0.1221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</v>
      </c>
      <c r="F28" s="225">
        <v>377.04</v>
      </c>
      <c r="G28" s="225">
        <v>150.82</v>
      </c>
      <c r="H28" s="220">
        <v>8.6699999999999999E-2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8.6699999999999999E-2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0.30730000000000002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0.30730000000000002</v>
      </c>
    </row>
    <row r="30" spans="1:13" ht="26.25" customHeight="1" x14ac:dyDescent="0.25">
      <c r="A30" s="222" t="s">
        <v>85</v>
      </c>
      <c r="B30" s="218" t="s">
        <v>17</v>
      </c>
      <c r="C30" s="223" t="s">
        <v>86</v>
      </c>
      <c r="D30" s="218" t="s">
        <v>7</v>
      </c>
      <c r="E30" s="224">
        <v>6.6</v>
      </c>
      <c r="F30" s="225">
        <v>339.18</v>
      </c>
      <c r="G30" s="225">
        <v>2238.59</v>
      </c>
      <c r="H30" s="220">
        <v>1.2870999999999999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1.2870999999999999</v>
      </c>
    </row>
    <row r="31" spans="1:13" ht="26.25" customHeight="1" x14ac:dyDescent="0.25">
      <c r="A31" s="222" t="s">
        <v>87</v>
      </c>
      <c r="B31" s="218" t="s">
        <v>17</v>
      </c>
      <c r="C31" s="223" t="s">
        <v>88</v>
      </c>
      <c r="D31" s="218" t="s">
        <v>7</v>
      </c>
      <c r="E31" s="224">
        <v>2.4</v>
      </c>
      <c r="F31" s="225">
        <v>494.31</v>
      </c>
      <c r="G31" s="225">
        <v>1186.3399999999999</v>
      </c>
      <c r="H31" s="220">
        <v>0.68210000000000004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0.68210000000000004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41272.22</v>
      </c>
      <c r="H32" s="41">
        <v>23.728999999999999</v>
      </c>
      <c r="I32" s="41"/>
      <c r="J32" s="41"/>
      <c r="K32" s="41"/>
      <c r="L32" s="41"/>
      <c r="M32" s="228">
        <f>SUM(M23:M31)</f>
        <v>23.729099999999999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12981.215340000001</v>
      </c>
      <c r="F34" s="225">
        <v>0.94</v>
      </c>
      <c r="G34" s="225">
        <v>12202.34</v>
      </c>
      <c r="H34" s="220">
        <v>7.0156000000000001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7.0156000000000001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7978.7870400000002</v>
      </c>
      <c r="F35" s="225">
        <v>0.88</v>
      </c>
      <c r="G35" s="225">
        <v>7021.33</v>
      </c>
      <c r="H35" s="220">
        <v>4.0368000000000004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4.0368000000000004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410.80509999999998</v>
      </c>
      <c r="F36" s="225">
        <v>3.6</v>
      </c>
      <c r="G36" s="225">
        <v>1478.9</v>
      </c>
      <c r="H36" s="220">
        <v>0.85029999999999994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0.85029999999999994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20702.57</v>
      </c>
      <c r="H37" s="41">
        <v>11.902699999999999</v>
      </c>
      <c r="I37" s="41"/>
      <c r="J37" s="41"/>
      <c r="K37" s="41"/>
      <c r="L37" s="41"/>
      <c r="M37" s="228">
        <f>SUM(M34:M36)</f>
        <v>11.902700000000001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9.8699999999999996E-2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9.8699999999999996E-2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2.2515999999999998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2.2515999999999998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2.3502999999999998</v>
      </c>
      <c r="I41" s="41"/>
      <c r="J41" s="41"/>
      <c r="K41" s="41"/>
      <c r="L41" s="41"/>
      <c r="M41" s="228">
        <f>SUM(M39:M40)</f>
        <v>2.3502999999999998</v>
      </c>
    </row>
    <row r="42" spans="1:13" x14ac:dyDescent="0.25">
      <c r="A42" s="215" t="s">
        <v>176</v>
      </c>
      <c r="B42" s="216" t="s">
        <v>5</v>
      </c>
      <c r="C42" s="217" t="s">
        <v>548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280</v>
      </c>
      <c r="F43" s="225">
        <v>22.66</v>
      </c>
      <c r="G43" s="225">
        <v>6344.8</v>
      </c>
      <c r="H43" s="220">
        <v>3.6478999999999999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3.6478999999999999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2.2000000000000002</v>
      </c>
      <c r="F44" s="225">
        <v>11.49</v>
      </c>
      <c r="G44" s="225">
        <v>25.28</v>
      </c>
      <c r="H44" s="220">
        <v>1.4500000000000001E-2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1.4500000000000001E-2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</v>
      </c>
      <c r="F45" s="225">
        <v>131.59</v>
      </c>
      <c r="G45" s="225">
        <v>14.47</v>
      </c>
      <c r="H45" s="220">
        <v>8.3000000000000001E-3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8.3000000000000001E-3</v>
      </c>
    </row>
    <row r="46" spans="1:13" ht="27" customHeight="1" x14ac:dyDescent="0.25">
      <c r="A46" s="222" t="s">
        <v>549</v>
      </c>
      <c r="B46" s="218" t="s">
        <v>5</v>
      </c>
      <c r="C46" s="223" t="s">
        <v>65</v>
      </c>
      <c r="D46" s="218" t="s">
        <v>7</v>
      </c>
      <c r="E46" s="224">
        <v>12</v>
      </c>
      <c r="F46" s="225">
        <v>44.54</v>
      </c>
      <c r="G46" s="225">
        <v>534.48</v>
      </c>
      <c r="H46" s="220">
        <v>0.30730000000000002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0.30730000000000002</v>
      </c>
    </row>
    <row r="47" spans="1:13" x14ac:dyDescent="0.25">
      <c r="A47" s="227" t="s">
        <v>177</v>
      </c>
      <c r="B47" s="37" t="s">
        <v>5</v>
      </c>
      <c r="C47" s="38" t="s">
        <v>548</v>
      </c>
      <c r="D47" s="37"/>
      <c r="E47" s="39"/>
      <c r="F47" s="40"/>
      <c r="G47" s="40">
        <v>6919.03</v>
      </c>
      <c r="H47" s="41">
        <v>3.9780000000000002</v>
      </c>
      <c r="I47" s="41"/>
      <c r="J47" s="41"/>
      <c r="K47" s="41"/>
      <c r="L47" s="41"/>
      <c r="M47" s="228">
        <f>SUM(M43:M46)</f>
        <v>3.9780000000000002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98.383499999999998</v>
      </c>
      <c r="F49" s="225">
        <v>2.1</v>
      </c>
      <c r="G49" s="225">
        <v>206.61</v>
      </c>
      <c r="H49" s="220">
        <v>0.1188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0.1188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11.150639999999999</v>
      </c>
      <c r="F50" s="225">
        <v>10.51</v>
      </c>
      <c r="G50" s="225">
        <v>117.19</v>
      </c>
      <c r="H50" s="220">
        <v>6.7400000000000002E-2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6.7400000000000002E-2</v>
      </c>
    </row>
    <row r="51" spans="1:13" x14ac:dyDescent="0.25">
      <c r="A51" s="222" t="s">
        <v>22</v>
      </c>
      <c r="B51" s="218" t="s">
        <v>1</v>
      </c>
      <c r="C51" s="223" t="s">
        <v>350</v>
      </c>
      <c r="D51" s="218" t="s">
        <v>23</v>
      </c>
      <c r="E51" s="224">
        <v>8.2660199999999993</v>
      </c>
      <c r="F51" s="225">
        <v>134.54</v>
      </c>
      <c r="G51" s="225">
        <v>1112.1099999999999</v>
      </c>
      <c r="H51" s="220">
        <v>0.63939999999999997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0.63939999999999997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15.5312</v>
      </c>
      <c r="F52" s="225">
        <v>2.29</v>
      </c>
      <c r="G52" s="225">
        <v>35.57</v>
      </c>
      <c r="H52" s="220">
        <v>2.0500000000000001E-2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2.0500000000000001E-2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13.305</v>
      </c>
      <c r="F53" s="225">
        <v>10.51</v>
      </c>
      <c r="G53" s="225">
        <v>139.84</v>
      </c>
      <c r="H53" s="220">
        <v>8.0399999999999999E-2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8.0399999999999999E-2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223.40799999999999</v>
      </c>
      <c r="F54" s="225">
        <v>0.63</v>
      </c>
      <c r="G54" s="225">
        <v>140.75</v>
      </c>
      <c r="H54" s="220">
        <v>8.09E-2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8.09E-2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155.31200000000001</v>
      </c>
      <c r="F55" s="225">
        <v>0.63</v>
      </c>
      <c r="G55" s="225">
        <v>97.85</v>
      </c>
      <c r="H55" s="220">
        <v>5.6300000000000003E-2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5.6300000000000003E-2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70.199240000000003</v>
      </c>
      <c r="F56" s="225">
        <v>0.63</v>
      </c>
      <c r="G56" s="225">
        <v>44.23</v>
      </c>
      <c r="H56" s="220">
        <v>2.5399999999999999E-2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2.5399999999999999E-2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1.4429000000000001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1.4429000000000001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4403.8</v>
      </c>
      <c r="H58" s="41">
        <v>2.5318999999999998</v>
      </c>
      <c r="I58" s="41"/>
      <c r="J58" s="41"/>
      <c r="K58" s="41"/>
      <c r="L58" s="41"/>
      <c r="M58" s="228">
        <f>SUM(M49:M57)</f>
        <v>2.532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14247.54</v>
      </c>
      <c r="G60" s="225">
        <v>427.43</v>
      </c>
      <c r="H60" s="220">
        <v>0.2457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0.2457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14247.54</v>
      </c>
      <c r="G61" s="225">
        <v>569.9</v>
      </c>
      <c r="H61" s="220">
        <v>0.32769999999999999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0.32769999999999999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29.711829999999999</v>
      </c>
      <c r="F62" s="225">
        <v>34.22</v>
      </c>
      <c r="G62" s="225">
        <v>1016.74</v>
      </c>
      <c r="H62" s="220">
        <v>0.58460000000000001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0.58460000000000001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12.26821</v>
      </c>
      <c r="F63" s="225">
        <v>27.41</v>
      </c>
      <c r="G63" s="225">
        <v>336.27</v>
      </c>
      <c r="H63" s="220">
        <v>0.1933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0.1933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7.7656000000000001</v>
      </c>
      <c r="F64" s="225">
        <v>27.41</v>
      </c>
      <c r="G64" s="225">
        <v>212.86</v>
      </c>
      <c r="H64" s="220">
        <v>0.12239999999999999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0.12239999999999999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12.11974</v>
      </c>
      <c r="F65" s="225">
        <v>27.41</v>
      </c>
      <c r="G65" s="225">
        <v>332.2</v>
      </c>
      <c r="H65" s="220">
        <v>0.191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0.191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3.3</v>
      </c>
      <c r="F66" s="225">
        <v>27.41</v>
      </c>
      <c r="G66" s="225">
        <v>90.45</v>
      </c>
      <c r="H66" s="220">
        <v>5.1999999999999998E-2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5.1999999999999998E-2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377.61106000000001</v>
      </c>
      <c r="F67" s="225">
        <v>21.28</v>
      </c>
      <c r="G67" s="225">
        <v>8035.56</v>
      </c>
      <c r="H67" s="220">
        <v>4.62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4.62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34.345759999999999</v>
      </c>
      <c r="F68" s="225">
        <v>27.41</v>
      </c>
      <c r="G68" s="225">
        <v>941.42</v>
      </c>
      <c r="H68" s="220">
        <v>0.5413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0.5413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88.005759999999995</v>
      </c>
      <c r="F69" s="225">
        <v>27.41</v>
      </c>
      <c r="G69" s="225">
        <v>2412.2399999999998</v>
      </c>
      <c r="H69" s="220">
        <v>1.3869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1.3869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6.6</v>
      </c>
      <c r="F70" s="225">
        <v>21.28</v>
      </c>
      <c r="G70" s="225">
        <v>140.44999999999999</v>
      </c>
      <c r="H70" s="220">
        <v>8.0799999999999997E-2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8.0799999999999997E-2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26.91178</v>
      </c>
      <c r="F71" s="225">
        <v>21.28</v>
      </c>
      <c r="G71" s="225">
        <v>572.67999999999995</v>
      </c>
      <c r="H71" s="220">
        <v>0.32929999999999998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0.32929999999999998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28.853169999999999</v>
      </c>
      <c r="F72" s="225">
        <v>24.26</v>
      </c>
      <c r="G72" s="225">
        <v>699.98</v>
      </c>
      <c r="H72" s="220">
        <v>0.40239999999999998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0.40239999999999998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35.848640000000003</v>
      </c>
      <c r="F73" s="225">
        <v>27.41</v>
      </c>
      <c r="G73" s="225">
        <v>982.61</v>
      </c>
      <c r="H73" s="220">
        <v>0.56489999999999996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0.56489999999999996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31.367059999999999</v>
      </c>
      <c r="F74" s="225">
        <v>24.26</v>
      </c>
      <c r="G74" s="225">
        <v>760.96</v>
      </c>
      <c r="H74" s="220">
        <v>0.4375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0.4375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3.2922199999999999</v>
      </c>
      <c r="F75" s="225">
        <v>47.42</v>
      </c>
      <c r="G75" s="225">
        <v>156.12</v>
      </c>
      <c r="H75" s="220">
        <v>8.9800000000000005E-2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8.9800000000000005E-2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17687.87</v>
      </c>
      <c r="H76" s="41">
        <v>10.169499999999999</v>
      </c>
      <c r="I76" s="41"/>
      <c r="J76" s="41"/>
      <c r="K76" s="41"/>
      <c r="L76" s="41"/>
      <c r="M76" s="228">
        <f>SUM(M60:M75)</f>
        <v>10.169600000000001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40.132800000000003</v>
      </c>
      <c r="F78" s="225">
        <v>21.7</v>
      </c>
      <c r="G78" s="225">
        <v>870.88</v>
      </c>
      <c r="H78" s="220">
        <v>0.50070000000000003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0.50070000000000003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9.8718500000000002</v>
      </c>
      <c r="F79" s="225">
        <v>0.48</v>
      </c>
      <c r="G79" s="225">
        <v>4.74</v>
      </c>
      <c r="H79" s="220">
        <v>2.7000000000000001E-3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2.7000000000000001E-3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81.484999999999999</v>
      </c>
      <c r="F80" s="225">
        <v>21.36</v>
      </c>
      <c r="G80" s="225">
        <v>1740.52</v>
      </c>
      <c r="H80" s="220">
        <v>1.0006999999999999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1.0006999999999999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44.851039999999998</v>
      </c>
      <c r="F81" s="225">
        <v>10.33</v>
      </c>
      <c r="G81" s="225">
        <v>463.31</v>
      </c>
      <c r="H81" s="220">
        <v>0.26640000000000003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0.26640000000000003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0.16520000000000001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0.16520000000000001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120.3202</v>
      </c>
      <c r="F83" s="225">
        <v>13.43</v>
      </c>
      <c r="G83" s="225">
        <v>1615.9</v>
      </c>
      <c r="H83" s="220">
        <v>0.92900000000000005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0.92900000000000005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9.8718500000000002</v>
      </c>
      <c r="F84" s="225">
        <v>0.48</v>
      </c>
      <c r="G84" s="225">
        <v>4.74</v>
      </c>
      <c r="H84" s="220">
        <v>2.7000000000000001E-3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2.7000000000000001E-3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32.692799999999998</v>
      </c>
      <c r="F85" s="225">
        <v>0.56000000000000005</v>
      </c>
      <c r="G85" s="225">
        <v>18.309999999999999</v>
      </c>
      <c r="H85" s="220">
        <v>1.0500000000000001E-2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1.0500000000000001E-2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32.287550000000003</v>
      </c>
      <c r="F86" s="225">
        <v>8.7200000000000006</v>
      </c>
      <c r="G86" s="225">
        <v>281.55</v>
      </c>
      <c r="H86" s="220">
        <v>0.16189999999999999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0.16189999999999999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0.24479999999999999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0.24479999999999999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168.0378</v>
      </c>
      <c r="F88" s="225">
        <v>2.48</v>
      </c>
      <c r="G88" s="225">
        <v>416.73</v>
      </c>
      <c r="H88" s="220">
        <v>0.23960000000000001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0.23960000000000001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4.5400000000000003E-2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4.5400000000000003E-2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2.0070000000000001E-2</v>
      </c>
      <c r="F90" s="225">
        <v>311.39</v>
      </c>
      <c r="G90" s="225">
        <v>6.25</v>
      </c>
      <c r="H90" s="220">
        <v>3.5999999999999999E-3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3.5999999999999999E-3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2.2429999999999999E-2</v>
      </c>
      <c r="F91" s="225">
        <v>295.82</v>
      </c>
      <c r="G91" s="225">
        <v>6.64</v>
      </c>
      <c r="H91" s="229">
        <v>3.8E-3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3.8E-3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2.7000000000000001E-3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2.7000000000000001E-3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3.73E-2</v>
      </c>
      <c r="F93" s="225">
        <v>1182.31</v>
      </c>
      <c r="G93" s="225">
        <v>44.1</v>
      </c>
      <c r="H93" s="220">
        <v>2.5399999999999999E-2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2.5399999999999999E-2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1.6150000000000001E-2</v>
      </c>
      <c r="F94" s="225">
        <v>311.39</v>
      </c>
      <c r="G94" s="225">
        <v>5.03</v>
      </c>
      <c r="H94" s="220">
        <v>2.8999999999999998E-3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2.8999999999999998E-3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8.4029999999999994E-2</v>
      </c>
      <c r="F95" s="225">
        <v>140.13</v>
      </c>
      <c r="G95" s="225">
        <v>11.78</v>
      </c>
      <c r="H95" s="220">
        <v>6.7999999999999996E-3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6.7999999999999996E-3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8.9700000000000002E-2</v>
      </c>
      <c r="F96" s="225">
        <v>31.14</v>
      </c>
      <c r="G96" s="225">
        <v>2.79</v>
      </c>
      <c r="H96" s="220">
        <v>1.6000000000000001E-3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1.6000000000000001E-3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0.16297</v>
      </c>
      <c r="F97" s="225">
        <v>7626.4</v>
      </c>
      <c r="G97" s="225">
        <v>1242.8699999999999</v>
      </c>
      <c r="H97" s="220">
        <v>0.71460000000000001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0.71460000000000001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7532.94</v>
      </c>
      <c r="H98" s="41">
        <v>4.3310000000000004</v>
      </c>
      <c r="I98" s="41"/>
      <c r="J98" s="41"/>
      <c r="K98" s="41"/>
      <c r="L98" s="41"/>
      <c r="M98" s="228">
        <f>SUM(M78:M97)</f>
        <v>4.3309999999999995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173931.21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577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576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557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623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577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576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558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622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577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576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559</v>
      </c>
      <c r="B109" s="287" t="s">
        <v>585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370</v>
      </c>
      <c r="B119" s="299" t="s">
        <v>371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550</v>
      </c>
    </row>
    <row r="121" spans="1:6" ht="12.75" customHeight="1" x14ac:dyDescent="0.2">
      <c r="B121" s="299" t="s">
        <v>551</v>
      </c>
    </row>
    <row r="122" spans="1:6" ht="12.75" customHeight="1" x14ac:dyDescent="0.2">
      <c r="B122" s="299" t="s">
        <v>552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621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577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576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561</v>
      </c>
      <c r="B180" s="287" t="s">
        <v>584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370</v>
      </c>
      <c r="B190" s="299" t="s">
        <v>371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550</v>
      </c>
    </row>
    <row r="192" spans="1:6" ht="12.75" customHeight="1" x14ac:dyDescent="0.2">
      <c r="B192" s="299" t="s">
        <v>551</v>
      </c>
    </row>
    <row r="193" spans="1:6" ht="12.75" customHeight="1" x14ac:dyDescent="0.2">
      <c r="B193" s="299" t="s">
        <v>552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620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577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576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563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583</v>
      </c>
      <c r="B258" s="299" t="s">
        <v>274</v>
      </c>
      <c r="C258" s="300" t="s">
        <v>7</v>
      </c>
      <c r="D258" s="301">
        <v>1.8</v>
      </c>
      <c r="E258" s="302">
        <v>31384.63</v>
      </c>
      <c r="F258" s="302">
        <v>56492.33</v>
      </c>
    </row>
    <row r="259" spans="1:6" ht="12.75" customHeight="1" x14ac:dyDescent="0.2">
      <c r="B259" s="299" t="s">
        <v>582</v>
      </c>
    </row>
    <row r="260" spans="1:6" ht="409.6" hidden="1" customHeight="1" x14ac:dyDescent="0.2"/>
    <row r="261" spans="1:6" ht="12.75" customHeight="1" x14ac:dyDescent="0.2">
      <c r="A261" s="298" t="s">
        <v>581</v>
      </c>
      <c r="B261" s="299" t="s">
        <v>274</v>
      </c>
      <c r="C261" s="300" t="s">
        <v>7</v>
      </c>
      <c r="D261" s="301">
        <v>0.4</v>
      </c>
      <c r="E261" s="302">
        <v>53060.18</v>
      </c>
      <c r="F261" s="302">
        <v>21224.07</v>
      </c>
    </row>
    <row r="262" spans="1:6" ht="12.75" customHeight="1" x14ac:dyDescent="0.2">
      <c r="B262" s="299" t="s">
        <v>580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77716.399999999994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77716.399999999994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10103.129999999999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87819.53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878.2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88697.73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7095.82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95793.55</v>
      </c>
    </row>
    <row r="280" spans="1:6" ht="12.75" customHeight="1" x14ac:dyDescent="0.2">
      <c r="A280" s="314" t="s">
        <v>619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577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576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564</v>
      </c>
      <c r="B299" s="287" t="s">
        <v>579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275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276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100</v>
      </c>
      <c r="E307" s="302">
        <v>22.66</v>
      </c>
      <c r="F307" s="302">
        <v>2266</v>
      </c>
    </row>
    <row r="308" spans="1:6" ht="409.6" hidden="1" customHeight="1" x14ac:dyDescent="0.2"/>
    <row r="309" spans="1:6" ht="12.75" customHeight="1" x14ac:dyDescent="0.2">
      <c r="A309" s="298" t="s">
        <v>85</v>
      </c>
      <c r="B309" s="299" t="s">
        <v>86</v>
      </c>
      <c r="C309" s="300" t="s">
        <v>7</v>
      </c>
      <c r="D309" s="301">
        <v>3</v>
      </c>
      <c r="E309" s="302">
        <v>339.18</v>
      </c>
      <c r="F309" s="302">
        <v>1017.54</v>
      </c>
    </row>
    <row r="310" spans="1:6" ht="409.6" hidden="1" customHeight="1" x14ac:dyDescent="0.2"/>
    <row r="311" spans="1:6" ht="11.25" customHeight="1" x14ac:dyDescent="0.2">
      <c r="B311" s="295" t="s">
        <v>277</v>
      </c>
      <c r="C311" s="296"/>
      <c r="D311" s="296"/>
      <c r="E311" s="303"/>
      <c r="F311" s="304">
        <v>3283.54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278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279</v>
      </c>
      <c r="B316" s="299" t="s">
        <v>280</v>
      </c>
      <c r="C316" s="300" t="s">
        <v>96</v>
      </c>
      <c r="D316" s="301">
        <v>0.79364999999999997</v>
      </c>
      <c r="E316" s="302">
        <v>79.38</v>
      </c>
      <c r="F316" s="302">
        <v>63</v>
      </c>
    </row>
    <row r="317" spans="1:6" ht="12.75" customHeight="1" x14ac:dyDescent="0.2">
      <c r="B317" s="299" t="s">
        <v>281</v>
      </c>
    </row>
    <row r="318" spans="1:6" ht="409.6" hidden="1" customHeight="1" x14ac:dyDescent="0.2"/>
    <row r="319" spans="1:6" ht="11.25" customHeight="1" x14ac:dyDescent="0.2">
      <c r="B319" s="295" t="s">
        <v>282</v>
      </c>
      <c r="C319" s="296"/>
      <c r="D319" s="296"/>
      <c r="E319" s="303"/>
      <c r="F319" s="304">
        <v>63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283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284</v>
      </c>
      <c r="B324" s="299" t="s">
        <v>141</v>
      </c>
      <c r="C324" s="300" t="s">
        <v>131</v>
      </c>
      <c r="D324" s="301">
        <v>6.3520000000000003</v>
      </c>
      <c r="E324" s="302">
        <v>62.85</v>
      </c>
      <c r="F324" s="302">
        <v>399.22</v>
      </c>
    </row>
    <row r="325" spans="1:6" ht="409.6" hidden="1" customHeight="1" x14ac:dyDescent="0.2"/>
    <row r="326" spans="1:6" ht="11.25" customHeight="1" x14ac:dyDescent="0.2">
      <c r="B326" s="295" t="s">
        <v>285</v>
      </c>
      <c r="C326" s="296"/>
      <c r="D326" s="296"/>
      <c r="E326" s="303"/>
      <c r="F326" s="304">
        <v>399.22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3745.76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486.95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4232.71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42.33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4275.04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342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4617.04</v>
      </c>
    </row>
    <row r="342" spans="1:6" ht="12.75" customHeight="1" x14ac:dyDescent="0.2">
      <c r="A342" s="314" t="s">
        <v>618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577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576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566</v>
      </c>
      <c r="B361" s="287" t="s">
        <v>286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578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276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250</v>
      </c>
      <c r="E369" s="302">
        <v>22.66</v>
      </c>
      <c r="F369" s="302">
        <v>5665</v>
      </c>
    </row>
    <row r="370" spans="1:6" ht="409.6" hidden="1" customHeight="1" x14ac:dyDescent="0.2"/>
    <row r="371" spans="1:6" ht="12.75" customHeight="1" x14ac:dyDescent="0.2">
      <c r="A371" s="298" t="s">
        <v>85</v>
      </c>
      <c r="B371" s="299" t="s">
        <v>86</v>
      </c>
      <c r="C371" s="300" t="s">
        <v>7</v>
      </c>
      <c r="D371" s="301">
        <v>3</v>
      </c>
      <c r="E371" s="302">
        <v>339.18</v>
      </c>
      <c r="F371" s="302">
        <v>1017.54</v>
      </c>
    </row>
    <row r="372" spans="1:6" ht="409.6" hidden="1" customHeight="1" x14ac:dyDescent="0.2"/>
    <row r="373" spans="1:6" ht="12.75" customHeight="1" x14ac:dyDescent="0.2">
      <c r="A373" s="298" t="s">
        <v>87</v>
      </c>
      <c r="B373" s="299" t="s">
        <v>88</v>
      </c>
      <c r="C373" s="300" t="s">
        <v>7</v>
      </c>
      <c r="D373" s="301">
        <v>6</v>
      </c>
      <c r="E373" s="302">
        <v>494.31</v>
      </c>
      <c r="F373" s="302">
        <v>2965.86</v>
      </c>
    </row>
    <row r="374" spans="1:6" ht="409.6" hidden="1" customHeight="1" x14ac:dyDescent="0.2"/>
    <row r="375" spans="1:6" ht="11.25" customHeight="1" x14ac:dyDescent="0.2">
      <c r="B375" s="295" t="s">
        <v>277</v>
      </c>
      <c r="C375" s="296"/>
      <c r="D375" s="296"/>
      <c r="E375" s="303"/>
      <c r="F375" s="304">
        <v>9648.4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278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279</v>
      </c>
      <c r="B380" s="299" t="s">
        <v>280</v>
      </c>
      <c r="C380" s="300" t="s">
        <v>96</v>
      </c>
      <c r="D380" s="301">
        <v>1.9841299999999999</v>
      </c>
      <c r="E380" s="302">
        <v>79.38</v>
      </c>
      <c r="F380" s="302">
        <v>157.5</v>
      </c>
    </row>
    <row r="381" spans="1:6" ht="12.75" customHeight="1" x14ac:dyDescent="0.2">
      <c r="B381" s="299" t="s">
        <v>281</v>
      </c>
    </row>
    <row r="382" spans="1:6" ht="409.6" hidden="1" customHeight="1" x14ac:dyDescent="0.2"/>
    <row r="383" spans="1:6" ht="11.25" customHeight="1" x14ac:dyDescent="0.2">
      <c r="B383" s="295" t="s">
        <v>282</v>
      </c>
      <c r="C383" s="296"/>
      <c r="D383" s="296"/>
      <c r="E383" s="303"/>
      <c r="F383" s="304">
        <v>157.5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283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284</v>
      </c>
      <c r="B388" s="299" t="s">
        <v>141</v>
      </c>
      <c r="C388" s="300" t="s">
        <v>131</v>
      </c>
      <c r="D388" s="301">
        <v>15.872</v>
      </c>
      <c r="E388" s="302">
        <v>62.85</v>
      </c>
      <c r="F388" s="302">
        <v>997.56</v>
      </c>
    </row>
    <row r="389" spans="1:6" ht="409.6" hidden="1" customHeight="1" x14ac:dyDescent="0.2"/>
    <row r="390" spans="1:6" ht="11.25" customHeight="1" x14ac:dyDescent="0.2">
      <c r="B390" s="295" t="s">
        <v>285</v>
      </c>
      <c r="C390" s="296"/>
      <c r="D390" s="296"/>
      <c r="E390" s="303"/>
      <c r="F390" s="304">
        <v>997.56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10803.46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1404.45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12207.91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122.08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12329.99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986.4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13316.39</v>
      </c>
    </row>
    <row r="406" spans="1:6" ht="12.75" customHeight="1" x14ac:dyDescent="0.2">
      <c r="A406" s="314" t="s">
        <v>617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577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576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568</v>
      </c>
      <c r="B425" s="287" t="s">
        <v>287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276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288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289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290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291</v>
      </c>
    </row>
    <row r="443" spans="1:6" ht="12.75" customHeight="1" x14ac:dyDescent="0.2">
      <c r="B443" s="299" t="s">
        <v>292</v>
      </c>
    </row>
    <row r="444" spans="1:6" ht="409.6" hidden="1" customHeight="1" x14ac:dyDescent="0.2"/>
    <row r="445" spans="1:6" ht="11.25" customHeight="1" x14ac:dyDescent="0.2">
      <c r="B445" s="295" t="s">
        <v>277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278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293</v>
      </c>
      <c r="B450" s="299" t="s">
        <v>294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282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295</v>
      </c>
      <c r="B457" s="299" t="s">
        <v>296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297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616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577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576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569</v>
      </c>
      <c r="B501" s="287" t="s">
        <v>298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276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1.8</v>
      </c>
      <c r="E510" s="302">
        <v>117.94</v>
      </c>
      <c r="F510" s="302">
        <v>212.29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</v>
      </c>
      <c r="E512" s="302">
        <v>377.04</v>
      </c>
      <c r="F512" s="302">
        <v>150.82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299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300</v>
      </c>
    </row>
    <row r="516" spans="1:6" ht="12.75" customHeight="1" x14ac:dyDescent="0.2">
      <c r="B516" s="299" t="s">
        <v>301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277</v>
      </c>
      <c r="C520" s="296"/>
      <c r="D520" s="296"/>
      <c r="E520" s="303"/>
      <c r="F520" s="304">
        <v>4985.3999999999996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302</v>
      </c>
      <c r="B525" s="299" t="s">
        <v>303</v>
      </c>
      <c r="C525" s="300" t="s">
        <v>304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305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6895.23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896.38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7791.61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77.92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7869.53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629.55999999999995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8499.09</v>
      </c>
    </row>
    <row r="544" spans="1:6" ht="12.75" customHeight="1" x14ac:dyDescent="0.2">
      <c r="A544" s="314" t="s">
        <v>615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577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576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570</v>
      </c>
      <c r="B563" s="287" t="s">
        <v>306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276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544</v>
      </c>
      <c r="B572" s="299" t="s">
        <v>545</v>
      </c>
      <c r="C572" s="300" t="s">
        <v>7</v>
      </c>
      <c r="D572" s="301">
        <v>1.8</v>
      </c>
      <c r="E572" s="302">
        <v>35.950000000000003</v>
      </c>
      <c r="F572" s="302">
        <v>64.709999999999994</v>
      </c>
    </row>
    <row r="573" spans="1:6" ht="409.6" hidden="1" customHeight="1" x14ac:dyDescent="0.2"/>
    <row r="574" spans="1:6" ht="12.75" customHeight="1" x14ac:dyDescent="0.2">
      <c r="A574" s="298" t="s">
        <v>546</v>
      </c>
      <c r="B574" s="299" t="s">
        <v>547</v>
      </c>
      <c r="C574" s="300" t="s">
        <v>7</v>
      </c>
      <c r="D574" s="301">
        <v>0.4</v>
      </c>
      <c r="E574" s="302">
        <v>38.44</v>
      </c>
      <c r="F574" s="302">
        <v>15.38</v>
      </c>
    </row>
    <row r="575" spans="1:6" ht="409.6" hidden="1" customHeight="1" x14ac:dyDescent="0.2"/>
    <row r="576" spans="1:6" ht="11.25" customHeight="1" x14ac:dyDescent="0.2">
      <c r="B576" s="295" t="s">
        <v>277</v>
      </c>
      <c r="C576" s="296"/>
      <c r="D576" s="296"/>
      <c r="E576" s="303"/>
      <c r="F576" s="304">
        <v>1741.96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307</v>
      </c>
      <c r="B581" s="299" t="s">
        <v>308</v>
      </c>
      <c r="C581" s="300" t="s">
        <v>304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309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4029.49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523.83000000000004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4553.32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45.53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4598.8500000000004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367.91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4966.76</v>
      </c>
    </row>
    <row r="600" spans="1:6" ht="12.75" customHeight="1" x14ac:dyDescent="0.2">
      <c r="A600" s="314" t="s">
        <v>614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577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576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626</v>
      </c>
      <c r="B619" s="287" t="s">
        <v>629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276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554</v>
      </c>
      <c r="B626" s="299" t="s">
        <v>555</v>
      </c>
      <c r="C626" s="300" t="s">
        <v>10</v>
      </c>
      <c r="D626" s="301">
        <v>5781.24</v>
      </c>
      <c r="E626" s="302">
        <v>6.09</v>
      </c>
      <c r="F626" s="302">
        <v>35207.75</v>
      </c>
    </row>
    <row r="627" spans="1:6" ht="409.6" hidden="1" customHeight="1" x14ac:dyDescent="0.2"/>
    <row r="628" spans="1:6" ht="12.75" customHeight="1" x14ac:dyDescent="0.2">
      <c r="A628" s="298" t="s">
        <v>549</v>
      </c>
      <c r="B628" s="299" t="s">
        <v>310</v>
      </c>
      <c r="C628" s="300" t="s">
        <v>7</v>
      </c>
      <c r="D628" s="301">
        <v>12</v>
      </c>
      <c r="E628" s="302">
        <v>44.54</v>
      </c>
      <c r="F628" s="302">
        <v>534.48</v>
      </c>
    </row>
    <row r="629" spans="1:6" ht="12.75" customHeight="1" x14ac:dyDescent="0.2">
      <c r="B629" s="299" t="s">
        <v>311</v>
      </c>
    </row>
    <row r="630" spans="1:6" ht="409.6" hidden="1" customHeight="1" x14ac:dyDescent="0.2"/>
    <row r="631" spans="1:6" ht="11.25" customHeight="1" x14ac:dyDescent="0.2">
      <c r="B631" s="295" t="s">
        <v>277</v>
      </c>
      <c r="C631" s="296"/>
      <c r="D631" s="296"/>
      <c r="E631" s="303"/>
      <c r="F631" s="304">
        <v>35742.230000000003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312</v>
      </c>
      <c r="B636" s="299" t="s">
        <v>313</v>
      </c>
      <c r="C636" s="300" t="s">
        <v>304</v>
      </c>
      <c r="D636" s="301">
        <v>3.18</v>
      </c>
      <c r="E636" s="302">
        <v>4257.66</v>
      </c>
      <c r="F636" s="302">
        <v>13539.36</v>
      </c>
    </row>
    <row r="637" spans="1:6" ht="12.75" customHeight="1" x14ac:dyDescent="0.2">
      <c r="B637" s="299" t="s">
        <v>314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13539.36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49281.59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6406.61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55688.2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556.88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56245.08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4499.6099999999997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60744.69</v>
      </c>
    </row>
    <row r="655" spans="1:6" ht="12.75" customHeight="1" x14ac:dyDescent="0.2">
      <c r="A655" s="314" t="s">
        <v>628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3.A.3</v>
      </c>
      <c r="B6" s="349"/>
      <c r="C6" s="350"/>
      <c r="D6" s="10" t="str">
        <f>+PRESUTO!D6</f>
        <v xml:space="preserve">   400 kV - 1C - 1km - ACAR 1300, 1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388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387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537</v>
      </c>
      <c r="H12" s="3" t="s">
        <v>538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316</v>
      </c>
      <c r="C14" s="24" t="s">
        <v>340</v>
      </c>
      <c r="D14" s="24" t="s">
        <v>341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319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316</v>
      </c>
      <c r="C21" s="24" t="s">
        <v>379</v>
      </c>
      <c r="D21" s="24" t="s">
        <v>380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319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316</v>
      </c>
      <c r="C28" s="24" t="s">
        <v>320</v>
      </c>
      <c r="D28" s="24" t="s">
        <v>321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319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316</v>
      </c>
      <c r="C35" s="24" t="s">
        <v>325</v>
      </c>
      <c r="D35" s="24" t="s">
        <v>389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390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319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316</v>
      </c>
      <c r="C44" s="24" t="s">
        <v>366</v>
      </c>
      <c r="D44" s="24" t="s">
        <v>391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390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319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316</v>
      </c>
      <c r="C53" s="24" t="s">
        <v>361</v>
      </c>
      <c r="D53" s="24" t="s">
        <v>362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319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316</v>
      </c>
      <c r="C61" s="24" t="s">
        <v>345</v>
      </c>
      <c r="D61" s="24" t="s">
        <v>346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319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316</v>
      </c>
      <c r="C69" s="24" t="s">
        <v>279</v>
      </c>
      <c r="D69" s="24" t="s">
        <v>385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386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319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316</v>
      </c>
      <c r="C78" s="24" t="s">
        <v>293</v>
      </c>
      <c r="D78" s="24" t="s">
        <v>392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393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319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316</v>
      </c>
      <c r="C87" s="24" t="s">
        <v>317</v>
      </c>
      <c r="D87" s="24" t="s">
        <v>318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319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316</v>
      </c>
      <c r="C95" s="24" t="s">
        <v>383</v>
      </c>
      <c r="D95" s="24" t="s">
        <v>384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319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316</v>
      </c>
      <c r="C103" s="24" t="s">
        <v>377</v>
      </c>
      <c r="D103" s="24" t="s">
        <v>378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319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316</v>
      </c>
      <c r="C111" s="24" t="s">
        <v>338</v>
      </c>
      <c r="D111" s="24" t="s">
        <v>339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319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3.A.3</v>
      </c>
      <c r="B6" s="349"/>
      <c r="C6" s="350"/>
      <c r="D6" s="10" t="str">
        <f>+PRESUTO!D6</f>
        <v xml:space="preserve">   400 kV - 1C - 1km - ACAR 1300, 1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315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387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537</v>
      </c>
      <c r="H11" s="3" t="s">
        <v>538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316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316</v>
      </c>
      <c r="C17" s="211" t="s">
        <v>317</v>
      </c>
      <c r="D17" s="211" t="s">
        <v>318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319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316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316</v>
      </c>
      <c r="C21" s="211" t="s">
        <v>320</v>
      </c>
      <c r="D21" s="211" t="s">
        <v>321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322</v>
      </c>
      <c r="C22" s="211" t="s">
        <v>323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322</v>
      </c>
      <c r="C23" s="211" t="s">
        <v>324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319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316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316</v>
      </c>
      <c r="C28" s="211" t="s">
        <v>325</v>
      </c>
      <c r="D28" s="211" t="s">
        <v>326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322</v>
      </c>
      <c r="C29" s="211" t="s">
        <v>324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322</v>
      </c>
      <c r="C30" s="211" t="s">
        <v>327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322</v>
      </c>
      <c r="C31" s="211" t="s">
        <v>328</v>
      </c>
      <c r="D31" s="211" t="s">
        <v>329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322</v>
      </c>
      <c r="C32" s="211" t="s">
        <v>330</v>
      </c>
      <c r="D32" s="211" t="s">
        <v>331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332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322</v>
      </c>
      <c r="C34" s="211" t="s">
        <v>333</v>
      </c>
      <c r="D34" s="211" t="s">
        <v>334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319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316</v>
      </c>
      <c r="C37" s="211" t="s">
        <v>335</v>
      </c>
      <c r="D37" s="211" t="s">
        <v>336</v>
      </c>
      <c r="E37" s="211" t="s">
        <v>337</v>
      </c>
      <c r="F37" s="211"/>
      <c r="G37" s="211"/>
      <c r="H37" s="338"/>
      <c r="I37" s="4"/>
    </row>
    <row r="38" spans="1:9" x14ac:dyDescent="0.25">
      <c r="A38" s="322"/>
      <c r="B38" s="211" t="s">
        <v>316</v>
      </c>
      <c r="C38" s="211" t="s">
        <v>338</v>
      </c>
      <c r="D38" s="211" t="s">
        <v>339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316</v>
      </c>
      <c r="C39" s="211" t="s">
        <v>340</v>
      </c>
      <c r="D39" s="211" t="s">
        <v>341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322</v>
      </c>
      <c r="C40" s="211" t="s">
        <v>324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322</v>
      </c>
      <c r="C41" s="211" t="s">
        <v>284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322</v>
      </c>
      <c r="C42" s="211" t="s">
        <v>342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319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316</v>
      </c>
      <c r="C45" s="211" t="s">
        <v>581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580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572</v>
      </c>
      <c r="D47" s="211" t="s">
        <v>586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587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316</v>
      </c>
      <c r="C49" s="211" t="s">
        <v>335</v>
      </c>
      <c r="D49" s="211" t="s">
        <v>343</v>
      </c>
      <c r="E49" s="211" t="s">
        <v>337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344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319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316</v>
      </c>
      <c r="C53" s="211" t="s">
        <v>588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589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572</v>
      </c>
      <c r="D55" s="211" t="s">
        <v>586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587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316</v>
      </c>
      <c r="C57" s="211" t="s">
        <v>335</v>
      </c>
      <c r="D57" s="211" t="s">
        <v>343</v>
      </c>
      <c r="E57" s="211" t="s">
        <v>337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344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319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316</v>
      </c>
      <c r="C61" s="211" t="s">
        <v>583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582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574</v>
      </c>
      <c r="D63" s="211" t="s">
        <v>553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590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316</v>
      </c>
      <c r="C65" s="211" t="s">
        <v>335</v>
      </c>
      <c r="D65" s="211" t="s">
        <v>343</v>
      </c>
      <c r="E65" s="211" t="s">
        <v>337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344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319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316</v>
      </c>
      <c r="C69" s="211" t="s">
        <v>591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592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574</v>
      </c>
      <c r="D71" s="211" t="s">
        <v>553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590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316</v>
      </c>
      <c r="C73" s="211" t="s">
        <v>335</v>
      </c>
      <c r="D73" s="211" t="s">
        <v>343</v>
      </c>
      <c r="E73" s="211" t="s">
        <v>337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344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319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316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316</v>
      </c>
      <c r="C84" s="211" t="s">
        <v>345</v>
      </c>
      <c r="D84" s="211" t="s">
        <v>346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319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316</v>
      </c>
      <c r="C87" s="211" t="s">
        <v>347</v>
      </c>
      <c r="D87" s="211" t="s">
        <v>348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349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350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319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316</v>
      </c>
      <c r="C95" s="211" t="s">
        <v>351</v>
      </c>
      <c r="D95" s="211" t="s">
        <v>352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349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350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319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316</v>
      </c>
      <c r="C103" s="211" t="s">
        <v>237</v>
      </c>
      <c r="D103" s="211" t="s">
        <v>353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354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355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356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357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358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316</v>
      </c>
      <c r="C111" s="211" t="s">
        <v>325</v>
      </c>
      <c r="D111" s="211" t="s">
        <v>326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322</v>
      </c>
      <c r="C112" s="211" t="s">
        <v>324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322</v>
      </c>
      <c r="C113" s="211" t="s">
        <v>327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322</v>
      </c>
      <c r="C114" s="211" t="s">
        <v>328</v>
      </c>
      <c r="D114" s="211" t="s">
        <v>329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322</v>
      </c>
      <c r="C115" s="211" t="s">
        <v>330</v>
      </c>
      <c r="D115" s="211" t="s">
        <v>331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332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322</v>
      </c>
      <c r="C117" s="211" t="s">
        <v>333</v>
      </c>
      <c r="D117" s="211" t="s">
        <v>334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319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316</v>
      </c>
      <c r="C120" s="211" t="s">
        <v>248</v>
      </c>
      <c r="D120" s="211" t="s">
        <v>359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360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316</v>
      </c>
      <c r="C122" s="211" t="s">
        <v>361</v>
      </c>
      <c r="D122" s="211" t="s">
        <v>362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316</v>
      </c>
      <c r="C123" s="211" t="s">
        <v>320</v>
      </c>
      <c r="D123" s="211" t="s">
        <v>321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316</v>
      </c>
      <c r="C124" s="211" t="s">
        <v>340</v>
      </c>
      <c r="D124" s="211" t="s">
        <v>341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322</v>
      </c>
      <c r="C125" s="211" t="s">
        <v>330</v>
      </c>
      <c r="D125" s="211" t="s">
        <v>331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332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319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316</v>
      </c>
      <c r="C129" s="211" t="s">
        <v>295</v>
      </c>
      <c r="D129" s="211" t="s">
        <v>296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297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316</v>
      </c>
      <c r="C131" s="211" t="s">
        <v>340</v>
      </c>
      <c r="D131" s="211" t="s">
        <v>341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322</v>
      </c>
      <c r="C132" s="211" t="s">
        <v>330</v>
      </c>
      <c r="D132" s="211" t="s">
        <v>331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332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319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316</v>
      </c>
      <c r="C136" s="211" t="s">
        <v>257</v>
      </c>
      <c r="D136" s="211" t="s">
        <v>363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364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365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316</v>
      </c>
      <c r="C142" s="211" t="s">
        <v>351</v>
      </c>
      <c r="D142" s="211" t="s">
        <v>352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349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316</v>
      </c>
      <c r="C144" s="211" t="s">
        <v>366</v>
      </c>
      <c r="D144" s="211" t="s">
        <v>367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316</v>
      </c>
      <c r="C145" s="211" t="s">
        <v>320</v>
      </c>
      <c r="D145" s="211" t="s">
        <v>321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322</v>
      </c>
      <c r="C146" s="211" t="s">
        <v>368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322</v>
      </c>
      <c r="C147" s="211" t="s">
        <v>369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319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316</v>
      </c>
      <c r="C150" s="211" t="s">
        <v>370</v>
      </c>
      <c r="D150" s="211" t="s">
        <v>371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372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373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374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375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316</v>
      </c>
      <c r="C156" s="211" t="s">
        <v>347</v>
      </c>
      <c r="D156" s="211" t="s">
        <v>348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349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316</v>
      </c>
      <c r="C158" s="211" t="s">
        <v>366</v>
      </c>
      <c r="D158" s="211" t="s">
        <v>367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316</v>
      </c>
      <c r="C159" s="211" t="s">
        <v>320</v>
      </c>
      <c r="D159" s="211" t="s">
        <v>321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322</v>
      </c>
      <c r="C160" s="211" t="s">
        <v>368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322</v>
      </c>
      <c r="C161" s="211" t="s">
        <v>369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319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316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316</v>
      </c>
      <c r="C170" s="211" t="s">
        <v>320</v>
      </c>
      <c r="D170" s="211" t="s">
        <v>321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322</v>
      </c>
      <c r="C171" s="211" t="s">
        <v>376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319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316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322</v>
      </c>
      <c r="C179" s="211" t="s">
        <v>330</v>
      </c>
      <c r="D179" s="211" t="s">
        <v>331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332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322</v>
      </c>
      <c r="C181" s="211" t="s">
        <v>327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319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316</v>
      </c>
      <c r="C184" s="211" t="s">
        <v>312</v>
      </c>
      <c r="D184" s="211" t="s">
        <v>313</v>
      </c>
      <c r="E184" s="211" t="s">
        <v>304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314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316</v>
      </c>
      <c r="C186" s="211" t="s">
        <v>377</v>
      </c>
      <c r="D186" s="211" t="s">
        <v>378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316</v>
      </c>
      <c r="C187" s="211" t="s">
        <v>379</v>
      </c>
      <c r="D187" s="211" t="s">
        <v>380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322</v>
      </c>
      <c r="C188" s="211" t="s">
        <v>324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322</v>
      </c>
      <c r="C189" s="211" t="s">
        <v>284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322</v>
      </c>
      <c r="C190" s="211" t="s">
        <v>381</v>
      </c>
      <c r="D190" s="211" t="s">
        <v>593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319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316</v>
      </c>
      <c r="C193" s="211" t="s">
        <v>594</v>
      </c>
      <c r="D193" s="211" t="s">
        <v>313</v>
      </c>
      <c r="E193" s="211" t="s">
        <v>304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595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316</v>
      </c>
      <c r="C195" s="211" t="s">
        <v>377</v>
      </c>
      <c r="D195" s="211" t="s">
        <v>378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316</v>
      </c>
      <c r="C196" s="211" t="s">
        <v>379</v>
      </c>
      <c r="D196" s="211" t="s">
        <v>380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322</v>
      </c>
      <c r="C197" s="211" t="s">
        <v>324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322</v>
      </c>
      <c r="C198" s="211" t="s">
        <v>284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322</v>
      </c>
      <c r="C199" s="211" t="s">
        <v>381</v>
      </c>
      <c r="D199" s="211" t="s">
        <v>593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319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316</v>
      </c>
      <c r="C202" s="211" t="s">
        <v>596</v>
      </c>
      <c r="D202" s="211" t="s">
        <v>313</v>
      </c>
      <c r="E202" s="211" t="s">
        <v>304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597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316</v>
      </c>
      <c r="C204" s="211" t="s">
        <v>377</v>
      </c>
      <c r="D204" s="211" t="s">
        <v>378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316</v>
      </c>
      <c r="C205" s="211" t="s">
        <v>379</v>
      </c>
      <c r="D205" s="211" t="s">
        <v>380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322</v>
      </c>
      <c r="C206" s="211" t="s">
        <v>324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322</v>
      </c>
      <c r="C207" s="211" t="s">
        <v>284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322</v>
      </c>
      <c r="C208" s="211" t="s">
        <v>381</v>
      </c>
      <c r="D208" s="211" t="s">
        <v>593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319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316</v>
      </c>
      <c r="C211" s="211" t="s">
        <v>598</v>
      </c>
      <c r="D211" s="211" t="s">
        <v>313</v>
      </c>
      <c r="E211" s="211" t="s">
        <v>304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599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316</v>
      </c>
      <c r="C213" s="211" t="s">
        <v>377</v>
      </c>
      <c r="D213" s="211" t="s">
        <v>378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316</v>
      </c>
      <c r="C214" s="211" t="s">
        <v>379</v>
      </c>
      <c r="D214" s="211" t="s">
        <v>380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322</v>
      </c>
      <c r="C215" s="211" t="s">
        <v>324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322</v>
      </c>
      <c r="C216" s="211" t="s">
        <v>284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322</v>
      </c>
      <c r="C217" s="211" t="s">
        <v>381</v>
      </c>
      <c r="D217" s="211" t="s">
        <v>593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319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316</v>
      </c>
      <c r="C220" s="211" t="s">
        <v>307</v>
      </c>
      <c r="D220" s="211" t="s">
        <v>303</v>
      </c>
      <c r="E220" s="211" t="s">
        <v>304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382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316</v>
      </c>
      <c r="C222" s="211" t="s">
        <v>383</v>
      </c>
      <c r="D222" s="211" t="s">
        <v>384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316</v>
      </c>
      <c r="C223" s="211" t="s">
        <v>340</v>
      </c>
      <c r="D223" s="211" t="s">
        <v>341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322</v>
      </c>
      <c r="C224" s="211" t="s">
        <v>324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322</v>
      </c>
      <c r="C225" s="211" t="s">
        <v>284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322</v>
      </c>
      <c r="C226" s="211" t="s">
        <v>381</v>
      </c>
      <c r="D226" s="211" t="s">
        <v>593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319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316</v>
      </c>
      <c r="C229" s="211" t="s">
        <v>302</v>
      </c>
      <c r="D229" s="211" t="s">
        <v>303</v>
      </c>
      <c r="E229" s="211" t="s">
        <v>304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305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316</v>
      </c>
      <c r="C231" s="211" t="s">
        <v>383</v>
      </c>
      <c r="D231" s="211" t="s">
        <v>384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316</v>
      </c>
      <c r="C232" s="211" t="s">
        <v>279</v>
      </c>
      <c r="D232" s="211" t="s">
        <v>385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386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316</v>
      </c>
      <c r="C234" s="211" t="s">
        <v>340</v>
      </c>
      <c r="D234" s="211" t="s">
        <v>341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322</v>
      </c>
      <c r="C235" s="211" t="s">
        <v>324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322</v>
      </c>
      <c r="C236" s="211" t="s">
        <v>284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322</v>
      </c>
      <c r="C237" s="211" t="s">
        <v>381</v>
      </c>
      <c r="D237" s="211" t="s">
        <v>593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319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398</v>
      </c>
      <c r="M2" s="76"/>
    </row>
    <row r="3" spans="1:13" ht="12.75" customHeight="1" x14ac:dyDescent="0.2">
      <c r="A3" s="77"/>
      <c r="B3" s="51"/>
      <c r="L3" s="78" t="s">
        <v>399</v>
      </c>
      <c r="M3" s="79"/>
    </row>
    <row r="4" spans="1:13" ht="13.5" customHeight="1" x14ac:dyDescent="0.2">
      <c r="A4" s="56" t="s">
        <v>400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401</v>
      </c>
      <c r="C5" s="83" t="s">
        <v>342</v>
      </c>
      <c r="D5" s="84"/>
      <c r="E5" s="84"/>
      <c r="F5" s="85"/>
      <c r="G5" s="85"/>
      <c r="H5" s="84"/>
      <c r="I5" s="86" t="s">
        <v>402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403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577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600</v>
      </c>
      <c r="B9" s="105"/>
      <c r="C9" s="105"/>
      <c r="D9" s="105"/>
      <c r="E9" s="105"/>
      <c r="F9" s="105"/>
      <c r="G9" s="106"/>
      <c r="I9" s="81" t="s">
        <v>404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405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406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407</v>
      </c>
      <c r="B13" s="83"/>
      <c r="C13" s="116">
        <v>102467.09</v>
      </c>
      <c r="D13" s="117"/>
      <c r="E13" s="118" t="s">
        <v>408</v>
      </c>
      <c r="F13" s="119"/>
      <c r="G13" s="54"/>
      <c r="H13" s="54"/>
      <c r="I13" s="120">
        <v>240</v>
      </c>
      <c r="J13" s="121"/>
      <c r="L13" s="55" t="s">
        <v>409</v>
      </c>
      <c r="M13" s="122"/>
    </row>
    <row r="14" spans="1:13" ht="12.75" customHeight="1" x14ac:dyDescent="0.2">
      <c r="A14" s="115" t="s">
        <v>410</v>
      </c>
      <c r="B14" s="123"/>
      <c r="C14" s="124">
        <v>311.39013699999998</v>
      </c>
      <c r="D14" s="117"/>
      <c r="E14" s="118" t="s">
        <v>411</v>
      </c>
      <c r="F14" s="125"/>
      <c r="G14" s="81"/>
      <c r="H14" s="54"/>
      <c r="I14" s="126"/>
      <c r="J14" s="127" t="s">
        <v>412</v>
      </c>
      <c r="M14" s="122"/>
    </row>
    <row r="15" spans="1:13" ht="12.75" customHeight="1" x14ac:dyDescent="0.2">
      <c r="A15" s="115" t="s">
        <v>413</v>
      </c>
      <c r="B15" s="123"/>
      <c r="C15" s="128">
        <v>102155.699863</v>
      </c>
      <c r="D15" s="117"/>
      <c r="E15" s="118" t="s">
        <v>414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415</v>
      </c>
      <c r="B16" s="130" t="s">
        <v>416</v>
      </c>
      <c r="C16" s="128">
        <v>10215.569986300001</v>
      </c>
      <c r="D16" s="117"/>
      <c r="E16" s="118" t="s">
        <v>417</v>
      </c>
      <c r="F16" s="125"/>
      <c r="G16" s="54"/>
      <c r="I16" s="131">
        <v>0.94</v>
      </c>
      <c r="J16" s="92"/>
      <c r="L16" s="55" t="s">
        <v>418</v>
      </c>
      <c r="M16" s="122"/>
    </row>
    <row r="17" spans="1:13" ht="12.75" customHeight="1" x14ac:dyDescent="0.2">
      <c r="A17" s="115" t="s">
        <v>419</v>
      </c>
      <c r="B17" s="123"/>
      <c r="C17" s="132">
        <v>10</v>
      </c>
      <c r="D17" s="123" t="s">
        <v>420</v>
      </c>
      <c r="E17" s="118" t="s">
        <v>421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422</v>
      </c>
      <c r="B18" s="117"/>
      <c r="C18" s="132">
        <v>10</v>
      </c>
      <c r="D18" s="123" t="s">
        <v>420</v>
      </c>
      <c r="E18" s="118" t="s">
        <v>423</v>
      </c>
      <c r="F18" s="125"/>
      <c r="G18" s="81"/>
      <c r="H18" s="54"/>
      <c r="I18" s="136">
        <v>25</v>
      </c>
      <c r="J18" s="121"/>
      <c r="L18" s="55" t="s">
        <v>424</v>
      </c>
      <c r="M18" s="122"/>
    </row>
    <row r="19" spans="1:13" ht="11.25" customHeight="1" x14ac:dyDescent="0.2">
      <c r="A19" s="137" t="s">
        <v>425</v>
      </c>
      <c r="B19" s="123"/>
      <c r="C19" s="120">
        <v>0.75</v>
      </c>
      <c r="D19" s="138"/>
      <c r="E19" s="118" t="s">
        <v>426</v>
      </c>
      <c r="F19" s="81"/>
      <c r="G19" s="81"/>
      <c r="H19" s="54"/>
      <c r="I19" s="139">
        <v>100</v>
      </c>
      <c r="J19" s="135"/>
      <c r="L19" s="55" t="s">
        <v>427</v>
      </c>
      <c r="M19" s="122"/>
    </row>
    <row r="20" spans="1:13" ht="11.25" customHeight="1" x14ac:dyDescent="0.2">
      <c r="A20" s="115" t="s">
        <v>428</v>
      </c>
      <c r="B20" s="123"/>
      <c r="C20" s="140">
        <v>10000</v>
      </c>
      <c r="D20" s="123" t="s">
        <v>427</v>
      </c>
      <c r="E20" s="141" t="s">
        <v>429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430</v>
      </c>
      <c r="B21" s="123"/>
      <c r="C21" s="142">
        <v>2000</v>
      </c>
      <c r="D21" s="123" t="s">
        <v>427</v>
      </c>
      <c r="E21" s="141" t="s">
        <v>431</v>
      </c>
      <c r="F21" s="81"/>
      <c r="G21" s="81"/>
      <c r="H21" s="54"/>
      <c r="I21" s="131">
        <v>3.6</v>
      </c>
      <c r="J21" s="92"/>
      <c r="L21" s="55" t="s">
        <v>418</v>
      </c>
      <c r="M21" s="122"/>
    </row>
    <row r="22" spans="1:13" ht="12.75" customHeight="1" x14ac:dyDescent="0.2">
      <c r="A22" s="143" t="s">
        <v>432</v>
      </c>
      <c r="B22" s="138"/>
      <c r="C22" s="54"/>
      <c r="D22" s="138"/>
      <c r="E22" s="141" t="s">
        <v>433</v>
      </c>
      <c r="F22" s="81"/>
      <c r="G22" s="81"/>
      <c r="H22" s="54"/>
      <c r="I22" s="136">
        <v>2000</v>
      </c>
      <c r="J22" s="92"/>
      <c r="L22" s="55" t="s">
        <v>427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434</v>
      </c>
      <c r="B25" s="85"/>
      <c r="C25" s="85"/>
      <c r="D25" s="85"/>
      <c r="E25" s="85"/>
      <c r="F25" s="75" t="s">
        <v>435</v>
      </c>
      <c r="G25" s="85"/>
      <c r="I25" s="75" t="s">
        <v>436</v>
      </c>
      <c r="J25" s="145"/>
      <c r="L25" s="75" t="s">
        <v>437</v>
      </c>
      <c r="M25" s="76"/>
    </row>
    <row r="26" spans="1:13" ht="12.75" customHeight="1" x14ac:dyDescent="0.2">
      <c r="A26" s="137" t="s">
        <v>438</v>
      </c>
      <c r="B26" s="54" t="s">
        <v>439</v>
      </c>
      <c r="C26" s="123" t="s">
        <v>440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441</v>
      </c>
      <c r="B27" s="123" t="s">
        <v>442</v>
      </c>
      <c r="C27" s="149" t="s">
        <v>443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444</v>
      </c>
      <c r="B28" s="54" t="s">
        <v>445</v>
      </c>
      <c r="C28" s="123" t="s">
        <v>443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446</v>
      </c>
      <c r="B29" s="81" t="s">
        <v>447</v>
      </c>
      <c r="C29" s="149" t="s">
        <v>448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449</v>
      </c>
      <c r="B32" s="85"/>
      <c r="C32" s="85"/>
      <c r="D32" s="85"/>
      <c r="E32" s="85"/>
      <c r="F32" s="154" t="s">
        <v>450</v>
      </c>
      <c r="G32" s="83"/>
      <c r="H32" s="84"/>
      <c r="I32" s="75" t="s">
        <v>436</v>
      </c>
      <c r="J32" s="145"/>
      <c r="K32" s="84"/>
      <c r="L32" s="75" t="s">
        <v>437</v>
      </c>
      <c r="M32" s="76"/>
    </row>
    <row r="33" spans="1:13" ht="13.5" customHeight="1" x14ac:dyDescent="0.2">
      <c r="A33" s="89" t="s">
        <v>451</v>
      </c>
      <c r="B33" s="81" t="s">
        <v>452</v>
      </c>
      <c r="C33" s="155" t="s">
        <v>453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454</v>
      </c>
      <c r="B35" s="81" t="s">
        <v>455</v>
      </c>
      <c r="C35" s="155" t="s">
        <v>456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457</v>
      </c>
      <c r="B37" s="54" t="s">
        <v>458</v>
      </c>
      <c r="C37" s="157" t="s">
        <v>459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460</v>
      </c>
      <c r="C39" s="155" t="s">
        <v>461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462</v>
      </c>
      <c r="B43" s="84"/>
      <c r="C43" s="84"/>
      <c r="D43" s="84"/>
      <c r="E43" s="84"/>
      <c r="F43" s="75" t="s">
        <v>463</v>
      </c>
      <c r="G43" s="145"/>
      <c r="I43" s="75" t="s">
        <v>436</v>
      </c>
      <c r="J43" s="57"/>
      <c r="K43" s="170"/>
      <c r="L43" s="75" t="s">
        <v>437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464</v>
      </c>
      <c r="D45" s="171" t="s">
        <v>465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466</v>
      </c>
      <c r="G51" s="145"/>
      <c r="H51" s="84"/>
      <c r="I51" s="75" t="s">
        <v>436</v>
      </c>
      <c r="J51" s="145"/>
      <c r="K51" s="84"/>
      <c r="L51" s="75" t="s">
        <v>437</v>
      </c>
      <c r="M51" s="76"/>
    </row>
    <row r="52" spans="1:13" ht="15.75" customHeight="1" x14ac:dyDescent="0.25">
      <c r="A52" s="181" t="s">
        <v>467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398</v>
      </c>
      <c r="M56" s="76"/>
    </row>
    <row r="57" spans="1:13" ht="12.75" customHeight="1" x14ac:dyDescent="0.2">
      <c r="A57" s="77"/>
      <c r="B57" s="51"/>
      <c r="L57" s="78" t="s">
        <v>399</v>
      </c>
      <c r="M57" s="79"/>
    </row>
    <row r="58" spans="1:13" ht="13.5" customHeight="1" x14ac:dyDescent="0.2">
      <c r="A58" s="56" t="s">
        <v>400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401</v>
      </c>
      <c r="C59" s="83" t="s">
        <v>369</v>
      </c>
      <c r="D59" s="84"/>
      <c r="E59" s="84"/>
      <c r="F59" s="85"/>
      <c r="G59" s="85"/>
      <c r="H59" s="84"/>
      <c r="I59" s="86" t="s">
        <v>402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403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577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600</v>
      </c>
      <c r="B63" s="105"/>
      <c r="C63" s="105"/>
      <c r="D63" s="105"/>
      <c r="E63" s="105"/>
      <c r="F63" s="105"/>
      <c r="G63" s="106"/>
      <c r="I63" s="81" t="s">
        <v>404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405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406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407</v>
      </c>
      <c r="B67" s="83"/>
      <c r="C67" s="116">
        <v>1050.94</v>
      </c>
      <c r="D67" s="117"/>
      <c r="E67" s="118" t="s">
        <v>408</v>
      </c>
      <c r="F67" s="119"/>
      <c r="G67" s="54"/>
      <c r="H67" s="54"/>
      <c r="I67" s="120">
        <v>12</v>
      </c>
      <c r="J67" s="121"/>
      <c r="L67" s="55" t="s">
        <v>409</v>
      </c>
      <c r="M67" s="122"/>
    </row>
    <row r="68" spans="1:13" ht="12.75" customHeight="1" x14ac:dyDescent="0.2">
      <c r="A68" s="115" t="s">
        <v>410</v>
      </c>
      <c r="B68" s="123"/>
      <c r="C68" s="124">
        <v>0</v>
      </c>
      <c r="D68" s="117"/>
      <c r="E68" s="118" t="s">
        <v>411</v>
      </c>
      <c r="F68" s="125"/>
      <c r="G68" s="81"/>
      <c r="H68" s="54"/>
      <c r="I68" s="126"/>
      <c r="J68" s="127" t="s">
        <v>412</v>
      </c>
      <c r="M68" s="122"/>
    </row>
    <row r="69" spans="1:13" ht="12.75" customHeight="1" x14ac:dyDescent="0.2">
      <c r="A69" s="115" t="s">
        <v>413</v>
      </c>
      <c r="B69" s="123"/>
      <c r="C69" s="128">
        <v>1050.94</v>
      </c>
      <c r="D69" s="117"/>
      <c r="E69" s="118" t="s">
        <v>414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415</v>
      </c>
      <c r="B70" s="130" t="s">
        <v>416</v>
      </c>
      <c r="C70" s="128">
        <v>105.09399999999999</v>
      </c>
      <c r="D70" s="117"/>
      <c r="E70" s="118" t="s">
        <v>417</v>
      </c>
      <c r="F70" s="125"/>
      <c r="G70" s="54"/>
      <c r="I70" s="131">
        <v>0.88</v>
      </c>
      <c r="J70" s="92"/>
      <c r="L70" s="55" t="s">
        <v>418</v>
      </c>
      <c r="M70" s="122"/>
    </row>
    <row r="71" spans="1:13" ht="12.75" customHeight="1" x14ac:dyDescent="0.2">
      <c r="A71" s="115" t="s">
        <v>419</v>
      </c>
      <c r="B71" s="123"/>
      <c r="C71" s="132">
        <v>10</v>
      </c>
      <c r="D71" s="123" t="s">
        <v>420</v>
      </c>
      <c r="E71" s="118" t="s">
        <v>421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422</v>
      </c>
      <c r="B72" s="117"/>
      <c r="C72" s="132">
        <v>10</v>
      </c>
      <c r="D72" s="123" t="s">
        <v>420</v>
      </c>
      <c r="E72" s="118" t="s">
        <v>423</v>
      </c>
      <c r="F72" s="125"/>
      <c r="G72" s="81"/>
      <c r="H72" s="54"/>
      <c r="I72" s="136">
        <v>1</v>
      </c>
      <c r="J72" s="121"/>
      <c r="L72" s="55" t="s">
        <v>424</v>
      </c>
      <c r="M72" s="122"/>
    </row>
    <row r="73" spans="1:13" ht="11.25" customHeight="1" x14ac:dyDescent="0.2">
      <c r="A73" s="137" t="s">
        <v>425</v>
      </c>
      <c r="B73" s="123"/>
      <c r="C73" s="120">
        <v>0.75</v>
      </c>
      <c r="D73" s="138"/>
      <c r="E73" s="118" t="s">
        <v>426</v>
      </c>
      <c r="F73" s="81"/>
      <c r="G73" s="81"/>
      <c r="H73" s="54"/>
      <c r="I73" s="139">
        <v>100</v>
      </c>
      <c r="J73" s="135"/>
      <c r="L73" s="55" t="s">
        <v>427</v>
      </c>
      <c r="M73" s="122"/>
    </row>
    <row r="74" spans="1:13" ht="11.25" customHeight="1" x14ac:dyDescent="0.2">
      <c r="A74" s="115" t="s">
        <v>428</v>
      </c>
      <c r="B74" s="123"/>
      <c r="C74" s="140">
        <v>4000</v>
      </c>
      <c r="D74" s="123" t="s">
        <v>427</v>
      </c>
      <c r="E74" s="141" t="s">
        <v>429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430</v>
      </c>
      <c r="B75" s="123"/>
      <c r="C75" s="142">
        <v>2000</v>
      </c>
      <c r="D75" s="123" t="s">
        <v>427</v>
      </c>
      <c r="E75" s="141" t="s">
        <v>431</v>
      </c>
      <c r="F75" s="81"/>
      <c r="G75" s="81"/>
      <c r="H75" s="54"/>
      <c r="I75" s="131">
        <v>3.6</v>
      </c>
      <c r="J75" s="92"/>
      <c r="L75" s="55" t="s">
        <v>418</v>
      </c>
      <c r="M75" s="122"/>
    </row>
    <row r="76" spans="1:13" ht="12.75" customHeight="1" x14ac:dyDescent="0.2">
      <c r="A76" s="143" t="s">
        <v>432</v>
      </c>
      <c r="B76" s="138"/>
      <c r="C76" s="54"/>
      <c r="D76" s="138"/>
      <c r="E76" s="141" t="s">
        <v>433</v>
      </c>
      <c r="F76" s="81"/>
      <c r="G76" s="81"/>
      <c r="H76" s="54"/>
      <c r="I76" s="136">
        <v>0</v>
      </c>
      <c r="J76" s="92"/>
      <c r="L76" s="55" t="s">
        <v>427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434</v>
      </c>
      <c r="B79" s="85"/>
      <c r="C79" s="85"/>
      <c r="D79" s="85"/>
      <c r="E79" s="85"/>
      <c r="F79" s="75" t="s">
        <v>435</v>
      </c>
      <c r="G79" s="85"/>
      <c r="I79" s="75" t="s">
        <v>436</v>
      </c>
      <c r="J79" s="145"/>
      <c r="L79" s="75" t="s">
        <v>437</v>
      </c>
      <c r="M79" s="76"/>
    </row>
    <row r="80" spans="1:13" ht="12.75" customHeight="1" x14ac:dyDescent="0.2">
      <c r="A80" s="137" t="s">
        <v>438</v>
      </c>
      <c r="B80" s="54" t="s">
        <v>439</v>
      </c>
      <c r="C80" s="123" t="s">
        <v>468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441</v>
      </c>
      <c r="B81" s="123" t="s">
        <v>442</v>
      </c>
      <c r="C81" s="149" t="s">
        <v>469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444</v>
      </c>
      <c r="B82" s="54" t="s">
        <v>445</v>
      </c>
      <c r="C82" s="123" t="s">
        <v>469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446</v>
      </c>
      <c r="B83" s="81" t="s">
        <v>447</v>
      </c>
      <c r="C83" s="149" t="s">
        <v>470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449</v>
      </c>
      <c r="B86" s="85"/>
      <c r="C86" s="85"/>
      <c r="D86" s="85"/>
      <c r="E86" s="85"/>
      <c r="F86" s="154" t="s">
        <v>450</v>
      </c>
      <c r="G86" s="83"/>
      <c r="H86" s="84"/>
      <c r="I86" s="75" t="s">
        <v>436</v>
      </c>
      <c r="J86" s="145"/>
      <c r="K86" s="84"/>
      <c r="L86" s="75" t="s">
        <v>437</v>
      </c>
      <c r="M86" s="76"/>
    </row>
    <row r="87" spans="1:13" ht="13.5" customHeight="1" x14ac:dyDescent="0.2">
      <c r="A87" s="89" t="s">
        <v>451</v>
      </c>
      <c r="B87" s="81" t="s">
        <v>452</v>
      </c>
      <c r="C87" s="155" t="s">
        <v>471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454</v>
      </c>
      <c r="B89" s="81" t="s">
        <v>455</v>
      </c>
      <c r="C89" s="155" t="s">
        <v>472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457</v>
      </c>
      <c r="B91" s="54" t="s">
        <v>458</v>
      </c>
      <c r="C91" s="157" t="s">
        <v>473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460</v>
      </c>
      <c r="C93" s="155" t="s">
        <v>461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462</v>
      </c>
      <c r="B97" s="84"/>
      <c r="C97" s="84"/>
      <c r="D97" s="84"/>
      <c r="E97" s="84"/>
      <c r="F97" s="75" t="s">
        <v>463</v>
      </c>
      <c r="G97" s="145"/>
      <c r="I97" s="75" t="s">
        <v>436</v>
      </c>
      <c r="J97" s="57"/>
      <c r="K97" s="170"/>
      <c r="L97" s="75" t="s">
        <v>437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464</v>
      </c>
      <c r="D99" s="171" t="s">
        <v>474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466</v>
      </c>
      <c r="G105" s="145"/>
      <c r="H105" s="84"/>
      <c r="I105" s="75" t="s">
        <v>436</v>
      </c>
      <c r="J105" s="145"/>
      <c r="K105" s="84"/>
      <c r="L105" s="75" t="s">
        <v>437</v>
      </c>
      <c r="M105" s="76"/>
    </row>
    <row r="106" spans="1:13" ht="15.75" customHeight="1" x14ac:dyDescent="0.25">
      <c r="A106" s="181" t="s">
        <v>467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398</v>
      </c>
      <c r="M110" s="76"/>
    </row>
    <row r="111" spans="1:13" ht="12.75" customHeight="1" x14ac:dyDescent="0.2">
      <c r="A111" s="77"/>
      <c r="B111" s="51"/>
      <c r="L111" s="78" t="s">
        <v>399</v>
      </c>
      <c r="M111" s="79"/>
    </row>
    <row r="112" spans="1:13" ht="13.5" customHeight="1" x14ac:dyDescent="0.2">
      <c r="A112" s="56" t="s">
        <v>400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401</v>
      </c>
      <c r="C113" s="83" t="s">
        <v>381</v>
      </c>
      <c r="D113" s="84"/>
      <c r="E113" s="84"/>
      <c r="F113" s="85"/>
      <c r="G113" s="85"/>
      <c r="H113" s="84"/>
      <c r="I113" s="86" t="s">
        <v>402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403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577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600</v>
      </c>
      <c r="B117" s="105"/>
      <c r="C117" s="105"/>
      <c r="D117" s="105"/>
      <c r="E117" s="105"/>
      <c r="F117" s="105"/>
      <c r="G117" s="106"/>
      <c r="I117" s="81" t="s">
        <v>404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405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406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407</v>
      </c>
      <c r="B121" s="83"/>
      <c r="C121" s="116">
        <v>76458.58</v>
      </c>
      <c r="D121" s="117"/>
      <c r="E121" s="118" t="s">
        <v>408</v>
      </c>
      <c r="F121" s="119"/>
      <c r="G121" s="54"/>
      <c r="H121" s="54"/>
      <c r="I121" s="120">
        <v>155</v>
      </c>
      <c r="J121" s="121"/>
      <c r="L121" s="55" t="s">
        <v>409</v>
      </c>
      <c r="M121" s="122"/>
    </row>
    <row r="122" spans="1:13" ht="12.75" customHeight="1" x14ac:dyDescent="0.2">
      <c r="A122" s="115" t="s">
        <v>410</v>
      </c>
      <c r="B122" s="123"/>
      <c r="C122" s="124">
        <v>0</v>
      </c>
      <c r="D122" s="117"/>
      <c r="E122" s="118" t="s">
        <v>411</v>
      </c>
      <c r="F122" s="125"/>
      <c r="G122" s="81"/>
      <c r="H122" s="54"/>
      <c r="I122" s="126"/>
      <c r="J122" s="127" t="s">
        <v>412</v>
      </c>
      <c r="M122" s="122"/>
    </row>
    <row r="123" spans="1:13" ht="12.75" customHeight="1" x14ac:dyDescent="0.2">
      <c r="A123" s="115" t="s">
        <v>413</v>
      </c>
      <c r="B123" s="123"/>
      <c r="C123" s="128">
        <v>68832.179747999995</v>
      </c>
      <c r="D123" s="117"/>
      <c r="E123" s="118" t="s">
        <v>414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415</v>
      </c>
      <c r="B124" s="130" t="s">
        <v>416</v>
      </c>
      <c r="C124" s="128">
        <v>6883.2179747999999</v>
      </c>
      <c r="D124" s="117"/>
      <c r="E124" s="118" t="s">
        <v>417</v>
      </c>
      <c r="F124" s="125"/>
      <c r="G124" s="54"/>
      <c r="I124" s="131">
        <v>0.94</v>
      </c>
      <c r="J124" s="92"/>
      <c r="L124" s="55" t="s">
        <v>418</v>
      </c>
      <c r="M124" s="122"/>
    </row>
    <row r="125" spans="1:13" ht="12.75" customHeight="1" x14ac:dyDescent="0.2">
      <c r="A125" s="115" t="s">
        <v>419</v>
      </c>
      <c r="B125" s="123"/>
      <c r="C125" s="132">
        <v>10</v>
      </c>
      <c r="D125" s="123" t="s">
        <v>420</v>
      </c>
      <c r="E125" s="118" t="s">
        <v>421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422</v>
      </c>
      <c r="B126" s="117"/>
      <c r="C126" s="132">
        <v>10</v>
      </c>
      <c r="D126" s="123" t="s">
        <v>420</v>
      </c>
      <c r="E126" s="118" t="s">
        <v>423</v>
      </c>
      <c r="F126" s="125"/>
      <c r="G126" s="81"/>
      <c r="H126" s="54"/>
      <c r="I126" s="136">
        <v>15</v>
      </c>
      <c r="J126" s="121"/>
      <c r="L126" s="55" t="s">
        <v>424</v>
      </c>
      <c r="M126" s="122"/>
    </row>
    <row r="127" spans="1:13" ht="11.25" customHeight="1" x14ac:dyDescent="0.2">
      <c r="A127" s="137" t="s">
        <v>425</v>
      </c>
      <c r="B127" s="123"/>
      <c r="C127" s="120">
        <v>1</v>
      </c>
      <c r="D127" s="138"/>
      <c r="E127" s="118" t="s">
        <v>426</v>
      </c>
      <c r="F127" s="81"/>
      <c r="G127" s="81"/>
      <c r="H127" s="54"/>
      <c r="I127" s="139">
        <v>100</v>
      </c>
      <c r="J127" s="135"/>
      <c r="L127" s="55" t="s">
        <v>427</v>
      </c>
      <c r="M127" s="122"/>
    </row>
    <row r="128" spans="1:13" ht="11.25" customHeight="1" x14ac:dyDescent="0.2">
      <c r="A128" s="115" t="s">
        <v>428</v>
      </c>
      <c r="B128" s="123"/>
      <c r="C128" s="140">
        <v>7330</v>
      </c>
      <c r="D128" s="123" t="s">
        <v>427</v>
      </c>
      <c r="E128" s="141" t="s">
        <v>429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430</v>
      </c>
      <c r="B129" s="123"/>
      <c r="C129" s="142">
        <v>1700</v>
      </c>
      <c r="D129" s="123" t="s">
        <v>427</v>
      </c>
      <c r="E129" s="141" t="s">
        <v>431</v>
      </c>
      <c r="F129" s="81"/>
      <c r="G129" s="81"/>
      <c r="H129" s="54"/>
      <c r="I129" s="131">
        <v>3.6</v>
      </c>
      <c r="J129" s="92"/>
      <c r="L129" s="55" t="s">
        <v>418</v>
      </c>
      <c r="M129" s="122"/>
    </row>
    <row r="130" spans="1:13" ht="12.75" customHeight="1" x14ac:dyDescent="0.2">
      <c r="A130" s="143" t="s">
        <v>432</v>
      </c>
      <c r="B130" s="138"/>
      <c r="C130" s="54"/>
      <c r="D130" s="138"/>
      <c r="E130" s="141" t="s">
        <v>433</v>
      </c>
      <c r="F130" s="81"/>
      <c r="G130" s="81"/>
      <c r="H130" s="54"/>
      <c r="I130" s="136">
        <v>0</v>
      </c>
      <c r="J130" s="92"/>
      <c r="L130" s="55" t="s">
        <v>427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434</v>
      </c>
      <c r="B133" s="85"/>
      <c r="C133" s="85"/>
      <c r="D133" s="85"/>
      <c r="E133" s="85"/>
      <c r="F133" s="75" t="s">
        <v>435</v>
      </c>
      <c r="G133" s="85"/>
      <c r="I133" s="75" t="s">
        <v>436</v>
      </c>
      <c r="J133" s="145"/>
      <c r="L133" s="75" t="s">
        <v>437</v>
      </c>
      <c r="M133" s="76"/>
    </row>
    <row r="134" spans="1:13" ht="12.75" customHeight="1" x14ac:dyDescent="0.2">
      <c r="A134" s="137" t="s">
        <v>438</v>
      </c>
      <c r="B134" s="54" t="s">
        <v>439</v>
      </c>
      <c r="C134" s="123" t="s">
        <v>475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441</v>
      </c>
      <c r="B135" s="123" t="s">
        <v>442</v>
      </c>
      <c r="C135" s="149" t="s">
        <v>476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444</v>
      </c>
      <c r="B136" s="54" t="s">
        <v>445</v>
      </c>
      <c r="C136" s="123" t="s">
        <v>476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446</v>
      </c>
      <c r="B137" s="81" t="s">
        <v>447</v>
      </c>
      <c r="C137" s="149" t="s">
        <v>477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449</v>
      </c>
      <c r="B140" s="85"/>
      <c r="C140" s="85"/>
      <c r="D140" s="85"/>
      <c r="E140" s="85"/>
      <c r="F140" s="154" t="s">
        <v>450</v>
      </c>
      <c r="G140" s="83"/>
      <c r="H140" s="84"/>
      <c r="I140" s="75" t="s">
        <v>436</v>
      </c>
      <c r="J140" s="145"/>
      <c r="K140" s="84"/>
      <c r="L140" s="75" t="s">
        <v>437</v>
      </c>
      <c r="M140" s="76"/>
    </row>
    <row r="141" spans="1:13" ht="13.5" customHeight="1" x14ac:dyDescent="0.2">
      <c r="A141" s="89" t="s">
        <v>451</v>
      </c>
      <c r="B141" s="81" t="s">
        <v>452</v>
      </c>
      <c r="C141" s="155" t="s">
        <v>478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454</v>
      </c>
      <c r="B143" s="81" t="s">
        <v>455</v>
      </c>
      <c r="C143" s="155" t="s">
        <v>479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457</v>
      </c>
      <c r="B145" s="54" t="s">
        <v>458</v>
      </c>
      <c r="C145" s="157" t="s">
        <v>473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460</v>
      </c>
      <c r="C147" s="155" t="s">
        <v>480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462</v>
      </c>
      <c r="B151" s="84"/>
      <c r="C151" s="84"/>
      <c r="D151" s="84"/>
      <c r="E151" s="84"/>
      <c r="F151" s="75" t="s">
        <v>463</v>
      </c>
      <c r="G151" s="145"/>
      <c r="I151" s="75" t="s">
        <v>436</v>
      </c>
      <c r="J151" s="57"/>
      <c r="K151" s="170"/>
      <c r="L151" s="75" t="s">
        <v>437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464</v>
      </c>
      <c r="D153" s="171" t="s">
        <v>465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466</v>
      </c>
      <c r="G159" s="145"/>
      <c r="H159" s="84"/>
      <c r="I159" s="75" t="s">
        <v>436</v>
      </c>
      <c r="J159" s="145"/>
      <c r="K159" s="84"/>
      <c r="L159" s="75" t="s">
        <v>437</v>
      </c>
      <c r="M159" s="76"/>
    </row>
    <row r="160" spans="1:13" ht="15.75" customHeight="1" x14ac:dyDescent="0.25">
      <c r="A160" s="181" t="s">
        <v>467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398</v>
      </c>
      <c r="M164" s="76"/>
    </row>
    <row r="165" spans="1:13" ht="12.75" customHeight="1" x14ac:dyDescent="0.2">
      <c r="A165" s="77"/>
      <c r="B165" s="51"/>
      <c r="L165" s="78" t="s">
        <v>399</v>
      </c>
      <c r="M165" s="79"/>
    </row>
    <row r="166" spans="1:13" ht="13.5" customHeight="1" x14ac:dyDescent="0.2">
      <c r="A166" s="56" t="s">
        <v>400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401</v>
      </c>
      <c r="C167" s="83" t="s">
        <v>330</v>
      </c>
      <c r="D167" s="84"/>
      <c r="E167" s="84"/>
      <c r="F167" s="85"/>
      <c r="G167" s="85"/>
      <c r="H167" s="84"/>
      <c r="I167" s="86" t="s">
        <v>402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481</v>
      </c>
      <c r="D168" s="361"/>
      <c r="E168" s="361"/>
      <c r="F168" s="361"/>
      <c r="G168" s="90"/>
      <c r="I168" s="54" t="s">
        <v>403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577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600</v>
      </c>
      <c r="B171" s="105"/>
      <c r="C171" s="105"/>
      <c r="D171" s="105"/>
      <c r="E171" s="105"/>
      <c r="F171" s="105"/>
      <c r="G171" s="106"/>
      <c r="I171" s="81" t="s">
        <v>404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405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406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407</v>
      </c>
      <c r="B175" s="83"/>
      <c r="C175" s="116">
        <v>41275.85</v>
      </c>
      <c r="D175" s="117"/>
      <c r="E175" s="118" t="s">
        <v>408</v>
      </c>
      <c r="F175" s="119"/>
      <c r="G175" s="54"/>
      <c r="H175" s="54"/>
      <c r="I175" s="120">
        <v>130</v>
      </c>
      <c r="J175" s="121"/>
      <c r="L175" s="55" t="s">
        <v>409</v>
      </c>
      <c r="M175" s="122"/>
    </row>
    <row r="176" spans="1:13" ht="12.75" customHeight="1" x14ac:dyDescent="0.2">
      <c r="A176" s="115" t="s">
        <v>410</v>
      </c>
      <c r="B176" s="123"/>
      <c r="C176" s="124">
        <v>295.81986799999999</v>
      </c>
      <c r="D176" s="117"/>
      <c r="E176" s="118" t="s">
        <v>411</v>
      </c>
      <c r="F176" s="125"/>
      <c r="G176" s="81"/>
      <c r="H176" s="54"/>
      <c r="I176" s="126"/>
      <c r="J176" s="127" t="s">
        <v>412</v>
      </c>
      <c r="M176" s="122"/>
    </row>
    <row r="177" spans="1:13" ht="12.75" customHeight="1" x14ac:dyDescent="0.2">
      <c r="A177" s="115" t="s">
        <v>413</v>
      </c>
      <c r="B177" s="123"/>
      <c r="C177" s="128">
        <v>40948.890119999996</v>
      </c>
      <c r="D177" s="117"/>
      <c r="E177" s="118" t="s">
        <v>414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415</v>
      </c>
      <c r="B178" s="130" t="s">
        <v>416</v>
      </c>
      <c r="C178" s="128">
        <v>4094.8890120000001</v>
      </c>
      <c r="D178" s="117"/>
      <c r="E178" s="118" t="s">
        <v>417</v>
      </c>
      <c r="F178" s="125"/>
      <c r="G178" s="54"/>
      <c r="I178" s="131">
        <v>0.94</v>
      </c>
      <c r="J178" s="92"/>
      <c r="L178" s="55" t="s">
        <v>418</v>
      </c>
      <c r="M178" s="122"/>
    </row>
    <row r="179" spans="1:13" ht="12.75" customHeight="1" x14ac:dyDescent="0.2">
      <c r="A179" s="115" t="s">
        <v>419</v>
      </c>
      <c r="B179" s="123"/>
      <c r="C179" s="132">
        <v>10</v>
      </c>
      <c r="D179" s="123" t="s">
        <v>420</v>
      </c>
      <c r="E179" s="118" t="s">
        <v>421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422</v>
      </c>
      <c r="B180" s="117"/>
      <c r="C180" s="132">
        <v>10</v>
      </c>
      <c r="D180" s="123" t="s">
        <v>420</v>
      </c>
      <c r="E180" s="118" t="s">
        <v>423</v>
      </c>
      <c r="F180" s="125"/>
      <c r="G180" s="81"/>
      <c r="H180" s="54"/>
      <c r="I180" s="136">
        <v>15</v>
      </c>
      <c r="J180" s="121"/>
      <c r="L180" s="55" t="s">
        <v>424</v>
      </c>
      <c r="M180" s="122"/>
    </row>
    <row r="181" spans="1:13" ht="11.25" customHeight="1" x14ac:dyDescent="0.2">
      <c r="A181" s="137" t="s">
        <v>425</v>
      </c>
      <c r="B181" s="123"/>
      <c r="C181" s="120">
        <v>0.75</v>
      </c>
      <c r="D181" s="138"/>
      <c r="E181" s="118" t="s">
        <v>426</v>
      </c>
      <c r="F181" s="81"/>
      <c r="G181" s="81"/>
      <c r="H181" s="54"/>
      <c r="I181" s="139">
        <v>100</v>
      </c>
      <c r="J181" s="135"/>
      <c r="L181" s="55" t="s">
        <v>427</v>
      </c>
      <c r="M181" s="122"/>
    </row>
    <row r="182" spans="1:13" ht="11.25" customHeight="1" x14ac:dyDescent="0.2">
      <c r="A182" s="115" t="s">
        <v>428</v>
      </c>
      <c r="B182" s="123"/>
      <c r="C182" s="140">
        <v>8000</v>
      </c>
      <c r="D182" s="123" t="s">
        <v>427</v>
      </c>
      <c r="E182" s="141" t="s">
        <v>429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430</v>
      </c>
      <c r="B183" s="123"/>
      <c r="C183" s="142">
        <v>2000</v>
      </c>
      <c r="D183" s="123" t="s">
        <v>427</v>
      </c>
      <c r="E183" s="141" t="s">
        <v>431</v>
      </c>
      <c r="F183" s="81"/>
      <c r="G183" s="81"/>
      <c r="H183" s="54"/>
      <c r="I183" s="131">
        <v>3.6</v>
      </c>
      <c r="J183" s="92"/>
      <c r="L183" s="55" t="s">
        <v>418</v>
      </c>
      <c r="M183" s="122"/>
    </row>
    <row r="184" spans="1:13" ht="12.75" customHeight="1" x14ac:dyDescent="0.2">
      <c r="A184" s="143" t="s">
        <v>432</v>
      </c>
      <c r="B184" s="138"/>
      <c r="C184" s="54"/>
      <c r="D184" s="138"/>
      <c r="E184" s="141" t="s">
        <v>433</v>
      </c>
      <c r="F184" s="81"/>
      <c r="G184" s="81"/>
      <c r="H184" s="54"/>
      <c r="I184" s="136">
        <v>2000</v>
      </c>
      <c r="J184" s="92"/>
      <c r="L184" s="55" t="s">
        <v>427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434</v>
      </c>
      <c r="B187" s="85"/>
      <c r="C187" s="85"/>
      <c r="D187" s="85"/>
      <c r="E187" s="85"/>
      <c r="F187" s="75" t="s">
        <v>435</v>
      </c>
      <c r="G187" s="85"/>
      <c r="I187" s="75" t="s">
        <v>436</v>
      </c>
      <c r="J187" s="145"/>
      <c r="L187" s="75" t="s">
        <v>437</v>
      </c>
      <c r="M187" s="76"/>
    </row>
    <row r="188" spans="1:13" ht="12.75" customHeight="1" x14ac:dyDescent="0.2">
      <c r="A188" s="137" t="s">
        <v>438</v>
      </c>
      <c r="B188" s="54" t="s">
        <v>439</v>
      </c>
      <c r="C188" s="123" t="s">
        <v>482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441</v>
      </c>
      <c r="B189" s="123" t="s">
        <v>442</v>
      </c>
      <c r="C189" s="149" t="s">
        <v>483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444</v>
      </c>
      <c r="B190" s="54" t="s">
        <v>445</v>
      </c>
      <c r="C190" s="123" t="s">
        <v>483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446</v>
      </c>
      <c r="B191" s="81" t="s">
        <v>447</v>
      </c>
      <c r="C191" s="149" t="s">
        <v>484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449</v>
      </c>
      <c r="B194" s="85"/>
      <c r="C194" s="85"/>
      <c r="D194" s="85"/>
      <c r="E194" s="85"/>
      <c r="F194" s="154" t="s">
        <v>450</v>
      </c>
      <c r="G194" s="83"/>
      <c r="H194" s="84"/>
      <c r="I194" s="75" t="s">
        <v>436</v>
      </c>
      <c r="J194" s="145"/>
      <c r="K194" s="84"/>
      <c r="L194" s="75" t="s">
        <v>437</v>
      </c>
      <c r="M194" s="76"/>
    </row>
    <row r="195" spans="1:13" ht="13.5" customHeight="1" x14ac:dyDescent="0.2">
      <c r="A195" s="89" t="s">
        <v>451</v>
      </c>
      <c r="B195" s="81" t="s">
        <v>452</v>
      </c>
      <c r="C195" s="155" t="s">
        <v>485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454</v>
      </c>
      <c r="B197" s="81" t="s">
        <v>455</v>
      </c>
      <c r="C197" s="155" t="s">
        <v>486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457</v>
      </c>
      <c r="B199" s="54" t="s">
        <v>458</v>
      </c>
      <c r="C199" s="157" t="s">
        <v>487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460</v>
      </c>
      <c r="C201" s="155" t="s">
        <v>488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462</v>
      </c>
      <c r="B205" s="84"/>
      <c r="C205" s="84"/>
      <c r="D205" s="84"/>
      <c r="E205" s="84"/>
      <c r="F205" s="75" t="s">
        <v>463</v>
      </c>
      <c r="G205" s="145"/>
      <c r="I205" s="75" t="s">
        <v>436</v>
      </c>
      <c r="J205" s="57"/>
      <c r="K205" s="170"/>
      <c r="L205" s="75" t="s">
        <v>437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464</v>
      </c>
      <c r="D207" s="171" t="s">
        <v>465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466</v>
      </c>
      <c r="G213" s="145"/>
      <c r="H213" s="84"/>
      <c r="I213" s="75" t="s">
        <v>436</v>
      </c>
      <c r="J213" s="145"/>
      <c r="K213" s="84"/>
      <c r="L213" s="75" t="s">
        <v>437</v>
      </c>
      <c r="M213" s="76"/>
    </row>
    <row r="214" spans="1:13" ht="15.75" customHeight="1" x14ac:dyDescent="0.25">
      <c r="A214" s="181" t="s">
        <v>467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398</v>
      </c>
      <c r="M218" s="76"/>
    </row>
    <row r="219" spans="1:13" ht="12.75" customHeight="1" x14ac:dyDescent="0.2">
      <c r="A219" s="77"/>
      <c r="B219" s="51"/>
      <c r="L219" s="78" t="s">
        <v>399</v>
      </c>
      <c r="M219" s="79"/>
    </row>
    <row r="220" spans="1:13" ht="13.5" customHeight="1" x14ac:dyDescent="0.2">
      <c r="A220" s="56" t="s">
        <v>400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401</v>
      </c>
      <c r="C221" s="83" t="s">
        <v>328</v>
      </c>
      <c r="D221" s="84"/>
      <c r="E221" s="84"/>
      <c r="F221" s="85"/>
      <c r="G221" s="85"/>
      <c r="H221" s="84"/>
      <c r="I221" s="86" t="s">
        <v>402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329</v>
      </c>
      <c r="D222" s="361"/>
      <c r="E222" s="361"/>
      <c r="F222" s="361"/>
      <c r="G222" s="90"/>
      <c r="I222" s="54" t="s">
        <v>403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577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600</v>
      </c>
      <c r="B225" s="105"/>
      <c r="C225" s="105"/>
      <c r="D225" s="105"/>
      <c r="E225" s="105"/>
      <c r="F225" s="105"/>
      <c r="G225" s="106"/>
      <c r="I225" s="81" t="s">
        <v>404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405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406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407</v>
      </c>
      <c r="B229" s="83"/>
      <c r="C229" s="116">
        <v>44691.42</v>
      </c>
      <c r="D229" s="117"/>
      <c r="E229" s="118" t="s">
        <v>408</v>
      </c>
      <c r="F229" s="119"/>
      <c r="G229" s="54"/>
      <c r="H229" s="54"/>
      <c r="I229" s="120">
        <v>210</v>
      </c>
      <c r="J229" s="121"/>
      <c r="L229" s="55" t="s">
        <v>409</v>
      </c>
      <c r="M229" s="122"/>
    </row>
    <row r="230" spans="1:13" ht="12.75" customHeight="1" x14ac:dyDescent="0.2">
      <c r="A230" s="115" t="s">
        <v>410</v>
      </c>
      <c r="B230" s="123"/>
      <c r="C230" s="124">
        <v>311.39013699999998</v>
      </c>
      <c r="D230" s="117"/>
      <c r="E230" s="118" t="s">
        <v>411</v>
      </c>
      <c r="F230" s="125"/>
      <c r="G230" s="81"/>
      <c r="H230" s="54"/>
      <c r="I230" s="126"/>
      <c r="J230" s="127" t="s">
        <v>412</v>
      </c>
      <c r="M230" s="122"/>
    </row>
    <row r="231" spans="1:13" ht="12.75" customHeight="1" x14ac:dyDescent="0.2">
      <c r="A231" s="115" t="s">
        <v>413</v>
      </c>
      <c r="B231" s="123"/>
      <c r="C231" s="128">
        <v>44380.029863000003</v>
      </c>
      <c r="D231" s="117"/>
      <c r="E231" s="118" t="s">
        <v>414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415</v>
      </c>
      <c r="B232" s="130" t="s">
        <v>416</v>
      </c>
      <c r="C232" s="128">
        <v>4438.0029863</v>
      </c>
      <c r="D232" s="117"/>
      <c r="E232" s="118" t="s">
        <v>417</v>
      </c>
      <c r="F232" s="125"/>
      <c r="G232" s="54"/>
      <c r="I232" s="131">
        <v>0.94</v>
      </c>
      <c r="J232" s="92"/>
      <c r="L232" s="55" t="s">
        <v>418</v>
      </c>
      <c r="M232" s="122"/>
    </row>
    <row r="233" spans="1:13" ht="12.75" customHeight="1" x14ac:dyDescent="0.2">
      <c r="A233" s="115" t="s">
        <v>419</v>
      </c>
      <c r="B233" s="123"/>
      <c r="C233" s="132">
        <v>10</v>
      </c>
      <c r="D233" s="123" t="s">
        <v>420</v>
      </c>
      <c r="E233" s="118" t="s">
        <v>421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422</v>
      </c>
      <c r="B234" s="117"/>
      <c r="C234" s="132">
        <v>10</v>
      </c>
      <c r="D234" s="123" t="s">
        <v>420</v>
      </c>
      <c r="E234" s="118" t="s">
        <v>423</v>
      </c>
      <c r="F234" s="125"/>
      <c r="G234" s="81"/>
      <c r="H234" s="54"/>
      <c r="I234" s="136">
        <v>20</v>
      </c>
      <c r="J234" s="121"/>
      <c r="L234" s="55" t="s">
        <v>424</v>
      </c>
      <c r="M234" s="122"/>
    </row>
    <row r="235" spans="1:13" ht="11.25" customHeight="1" x14ac:dyDescent="0.2">
      <c r="A235" s="137" t="s">
        <v>425</v>
      </c>
      <c r="B235" s="123"/>
      <c r="C235" s="120">
        <v>0.75</v>
      </c>
      <c r="D235" s="138"/>
      <c r="E235" s="118" t="s">
        <v>426</v>
      </c>
      <c r="F235" s="81"/>
      <c r="G235" s="81"/>
      <c r="H235" s="54"/>
      <c r="I235" s="139">
        <v>100</v>
      </c>
      <c r="J235" s="135"/>
      <c r="L235" s="55" t="s">
        <v>427</v>
      </c>
      <c r="M235" s="122"/>
    </row>
    <row r="236" spans="1:13" ht="11.25" customHeight="1" x14ac:dyDescent="0.2">
      <c r="A236" s="115" t="s">
        <v>428</v>
      </c>
      <c r="B236" s="123"/>
      <c r="C236" s="140">
        <v>10000</v>
      </c>
      <c r="D236" s="123" t="s">
        <v>427</v>
      </c>
      <c r="E236" s="141" t="s">
        <v>429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430</v>
      </c>
      <c r="B237" s="123"/>
      <c r="C237" s="142">
        <v>2000</v>
      </c>
      <c r="D237" s="123" t="s">
        <v>427</v>
      </c>
      <c r="E237" s="141" t="s">
        <v>431</v>
      </c>
      <c r="F237" s="81"/>
      <c r="G237" s="81"/>
      <c r="H237" s="54"/>
      <c r="I237" s="131">
        <v>3.6</v>
      </c>
      <c r="J237" s="92"/>
      <c r="L237" s="55" t="s">
        <v>418</v>
      </c>
      <c r="M237" s="122"/>
    </row>
    <row r="238" spans="1:13" ht="12.75" customHeight="1" x14ac:dyDescent="0.2">
      <c r="A238" s="143" t="s">
        <v>432</v>
      </c>
      <c r="B238" s="138"/>
      <c r="C238" s="54"/>
      <c r="D238" s="138"/>
      <c r="E238" s="141" t="s">
        <v>433</v>
      </c>
      <c r="F238" s="81"/>
      <c r="G238" s="81"/>
      <c r="H238" s="54"/>
      <c r="I238" s="136">
        <v>2000</v>
      </c>
      <c r="J238" s="92"/>
      <c r="L238" s="55" t="s">
        <v>427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434</v>
      </c>
      <c r="B241" s="85"/>
      <c r="C241" s="85"/>
      <c r="D241" s="85"/>
      <c r="E241" s="85"/>
      <c r="F241" s="75" t="s">
        <v>435</v>
      </c>
      <c r="G241" s="85"/>
      <c r="I241" s="75" t="s">
        <v>436</v>
      </c>
      <c r="J241" s="145"/>
      <c r="L241" s="75" t="s">
        <v>437</v>
      </c>
      <c r="M241" s="76"/>
    </row>
    <row r="242" spans="1:13" ht="12.75" customHeight="1" x14ac:dyDescent="0.2">
      <c r="A242" s="137" t="s">
        <v>438</v>
      </c>
      <c r="B242" s="54" t="s">
        <v>439</v>
      </c>
      <c r="C242" s="123" t="s">
        <v>489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441</v>
      </c>
      <c r="B243" s="123" t="s">
        <v>442</v>
      </c>
      <c r="C243" s="149" t="s">
        <v>490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444</v>
      </c>
      <c r="B244" s="54" t="s">
        <v>445</v>
      </c>
      <c r="C244" s="123" t="s">
        <v>490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446</v>
      </c>
      <c r="B245" s="81" t="s">
        <v>447</v>
      </c>
      <c r="C245" s="149" t="s">
        <v>491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449</v>
      </c>
      <c r="B248" s="85"/>
      <c r="C248" s="85"/>
      <c r="D248" s="85"/>
      <c r="E248" s="85"/>
      <c r="F248" s="154" t="s">
        <v>450</v>
      </c>
      <c r="G248" s="83"/>
      <c r="H248" s="84"/>
      <c r="I248" s="75" t="s">
        <v>436</v>
      </c>
      <c r="J248" s="145"/>
      <c r="K248" s="84"/>
      <c r="L248" s="75" t="s">
        <v>437</v>
      </c>
      <c r="M248" s="76"/>
    </row>
    <row r="249" spans="1:13" ht="13.5" customHeight="1" x14ac:dyDescent="0.2">
      <c r="A249" s="89" t="s">
        <v>451</v>
      </c>
      <c r="B249" s="81" t="s">
        <v>452</v>
      </c>
      <c r="C249" s="155" t="s">
        <v>492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454</v>
      </c>
      <c r="B251" s="81" t="s">
        <v>455</v>
      </c>
      <c r="C251" s="155" t="s">
        <v>493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457</v>
      </c>
      <c r="B253" s="54" t="s">
        <v>458</v>
      </c>
      <c r="C253" s="157" t="s">
        <v>459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460</v>
      </c>
      <c r="C255" s="155" t="s">
        <v>461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462</v>
      </c>
      <c r="B259" s="84"/>
      <c r="C259" s="84"/>
      <c r="D259" s="84"/>
      <c r="E259" s="84"/>
      <c r="F259" s="75" t="s">
        <v>463</v>
      </c>
      <c r="G259" s="145"/>
      <c r="I259" s="75" t="s">
        <v>436</v>
      </c>
      <c r="J259" s="57"/>
      <c r="K259" s="170"/>
      <c r="L259" s="75" t="s">
        <v>437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464</v>
      </c>
      <c r="D261" s="171" t="s">
        <v>474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494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466</v>
      </c>
      <c r="G267" s="145"/>
      <c r="H267" s="84"/>
      <c r="I267" s="75" t="s">
        <v>436</v>
      </c>
      <c r="J267" s="145"/>
      <c r="K267" s="84"/>
      <c r="L267" s="75" t="s">
        <v>437</v>
      </c>
      <c r="M267" s="76"/>
    </row>
    <row r="268" spans="1:13" ht="15.75" customHeight="1" x14ac:dyDescent="0.25">
      <c r="A268" s="181" t="s">
        <v>467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398</v>
      </c>
      <c r="M272" s="76"/>
    </row>
    <row r="273" spans="1:13" ht="12.75" customHeight="1" x14ac:dyDescent="0.2">
      <c r="A273" s="77"/>
      <c r="B273" s="51"/>
      <c r="L273" s="78" t="s">
        <v>399</v>
      </c>
      <c r="M273" s="79"/>
    </row>
    <row r="274" spans="1:13" ht="13.5" customHeight="1" x14ac:dyDescent="0.2">
      <c r="A274" s="56" t="s">
        <v>400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401</v>
      </c>
      <c r="C275" s="83" t="s">
        <v>284</v>
      </c>
      <c r="D275" s="84"/>
      <c r="E275" s="84"/>
      <c r="F275" s="85"/>
      <c r="G275" s="85"/>
      <c r="H275" s="84"/>
      <c r="I275" s="86" t="s">
        <v>402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403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577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600</v>
      </c>
      <c r="B279" s="105"/>
      <c r="C279" s="105"/>
      <c r="D279" s="105"/>
      <c r="E279" s="105"/>
      <c r="F279" s="105"/>
      <c r="G279" s="106"/>
      <c r="I279" s="81" t="s">
        <v>404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405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406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407</v>
      </c>
      <c r="B283" s="83"/>
      <c r="C283" s="116">
        <v>65694.539999999994</v>
      </c>
      <c r="D283" s="117"/>
      <c r="E283" s="118" t="s">
        <v>408</v>
      </c>
      <c r="F283" s="119"/>
      <c r="G283" s="54"/>
      <c r="H283" s="54"/>
      <c r="I283" s="120">
        <v>250</v>
      </c>
      <c r="J283" s="121"/>
      <c r="L283" s="55" t="s">
        <v>409</v>
      </c>
      <c r="M283" s="122"/>
    </row>
    <row r="284" spans="1:13" ht="12.75" customHeight="1" x14ac:dyDescent="0.2">
      <c r="A284" s="115" t="s">
        <v>410</v>
      </c>
      <c r="B284" s="123"/>
      <c r="C284" s="124">
        <v>1182.309976</v>
      </c>
      <c r="D284" s="117"/>
      <c r="E284" s="118" t="s">
        <v>411</v>
      </c>
      <c r="F284" s="125"/>
      <c r="G284" s="81"/>
      <c r="H284" s="54"/>
      <c r="I284" s="126"/>
      <c r="J284" s="127" t="s">
        <v>412</v>
      </c>
      <c r="M284" s="122"/>
    </row>
    <row r="285" spans="1:13" ht="12.75" customHeight="1" x14ac:dyDescent="0.2">
      <c r="A285" s="115" t="s">
        <v>413</v>
      </c>
      <c r="B285" s="123"/>
      <c r="C285" s="128">
        <v>64512.230023999997</v>
      </c>
      <c r="D285" s="117"/>
      <c r="E285" s="118" t="s">
        <v>414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415</v>
      </c>
      <c r="B286" s="130" t="s">
        <v>495</v>
      </c>
      <c r="C286" s="128">
        <v>12902.4460048</v>
      </c>
      <c r="D286" s="117"/>
      <c r="E286" s="118" t="s">
        <v>417</v>
      </c>
      <c r="F286" s="125"/>
      <c r="G286" s="54"/>
      <c r="I286" s="131">
        <v>0.94</v>
      </c>
      <c r="J286" s="92"/>
      <c r="L286" s="55" t="s">
        <v>418</v>
      </c>
      <c r="M286" s="122"/>
    </row>
    <row r="287" spans="1:13" ht="12.75" customHeight="1" x14ac:dyDescent="0.2">
      <c r="A287" s="115" t="s">
        <v>419</v>
      </c>
      <c r="B287" s="123"/>
      <c r="C287" s="132">
        <v>10</v>
      </c>
      <c r="D287" s="123" t="s">
        <v>420</v>
      </c>
      <c r="E287" s="118" t="s">
        <v>421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422</v>
      </c>
      <c r="B288" s="117"/>
      <c r="C288" s="132">
        <v>10</v>
      </c>
      <c r="D288" s="123" t="s">
        <v>420</v>
      </c>
      <c r="E288" s="118" t="s">
        <v>423</v>
      </c>
      <c r="F288" s="125"/>
      <c r="G288" s="81"/>
      <c r="H288" s="54"/>
      <c r="I288" s="136">
        <v>22</v>
      </c>
      <c r="J288" s="121"/>
      <c r="L288" s="55" t="s">
        <v>424</v>
      </c>
      <c r="M288" s="122"/>
    </row>
    <row r="289" spans="1:13" ht="11.25" customHeight="1" x14ac:dyDescent="0.2">
      <c r="A289" s="137" t="s">
        <v>425</v>
      </c>
      <c r="B289" s="123"/>
      <c r="C289" s="120">
        <v>0.85</v>
      </c>
      <c r="D289" s="138"/>
      <c r="E289" s="118" t="s">
        <v>426</v>
      </c>
      <c r="F289" s="81"/>
      <c r="G289" s="81"/>
      <c r="H289" s="54"/>
      <c r="I289" s="139">
        <v>200</v>
      </c>
      <c r="J289" s="135"/>
      <c r="L289" s="55" t="s">
        <v>427</v>
      </c>
      <c r="M289" s="122"/>
    </row>
    <row r="290" spans="1:13" ht="11.25" customHeight="1" x14ac:dyDescent="0.2">
      <c r="A290" s="115" t="s">
        <v>428</v>
      </c>
      <c r="B290" s="123"/>
      <c r="C290" s="140">
        <v>10000</v>
      </c>
      <c r="D290" s="123" t="s">
        <v>427</v>
      </c>
      <c r="E290" s="141" t="s">
        <v>429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430</v>
      </c>
      <c r="B291" s="123"/>
      <c r="C291" s="142">
        <v>2000</v>
      </c>
      <c r="D291" s="123" t="s">
        <v>427</v>
      </c>
      <c r="E291" s="141" t="s">
        <v>431</v>
      </c>
      <c r="F291" s="81"/>
      <c r="G291" s="81"/>
      <c r="H291" s="54"/>
      <c r="I291" s="131">
        <v>3.6</v>
      </c>
      <c r="J291" s="92"/>
      <c r="L291" s="55" t="s">
        <v>418</v>
      </c>
      <c r="M291" s="122"/>
    </row>
    <row r="292" spans="1:13" ht="12.75" customHeight="1" x14ac:dyDescent="0.2">
      <c r="A292" s="143" t="s">
        <v>432</v>
      </c>
      <c r="B292" s="138"/>
      <c r="C292" s="54"/>
      <c r="D292" s="138"/>
      <c r="E292" s="141" t="s">
        <v>433</v>
      </c>
      <c r="F292" s="81"/>
      <c r="G292" s="81"/>
      <c r="H292" s="54"/>
      <c r="I292" s="136">
        <v>3200</v>
      </c>
      <c r="J292" s="92"/>
      <c r="L292" s="55" t="s">
        <v>427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434</v>
      </c>
      <c r="B295" s="85"/>
      <c r="C295" s="85"/>
      <c r="D295" s="85"/>
      <c r="E295" s="85"/>
      <c r="F295" s="75" t="s">
        <v>435</v>
      </c>
      <c r="G295" s="85"/>
      <c r="I295" s="75" t="s">
        <v>436</v>
      </c>
      <c r="J295" s="145"/>
      <c r="L295" s="75" t="s">
        <v>437</v>
      </c>
      <c r="M295" s="76"/>
    </row>
    <row r="296" spans="1:13" ht="12.75" customHeight="1" x14ac:dyDescent="0.2">
      <c r="A296" s="137" t="s">
        <v>438</v>
      </c>
      <c r="B296" s="54" t="s">
        <v>439</v>
      </c>
      <c r="C296" s="123" t="s">
        <v>496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441</v>
      </c>
      <c r="B297" s="123" t="s">
        <v>442</v>
      </c>
      <c r="C297" s="149" t="s">
        <v>497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444</v>
      </c>
      <c r="B298" s="54" t="s">
        <v>445</v>
      </c>
      <c r="C298" s="123" t="s">
        <v>497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446</v>
      </c>
      <c r="B299" s="81" t="s">
        <v>447</v>
      </c>
      <c r="C299" s="149" t="s">
        <v>498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449</v>
      </c>
      <c r="B302" s="85"/>
      <c r="C302" s="85"/>
      <c r="D302" s="85"/>
      <c r="E302" s="85"/>
      <c r="F302" s="154" t="s">
        <v>450</v>
      </c>
      <c r="G302" s="83"/>
      <c r="H302" s="84"/>
      <c r="I302" s="75" t="s">
        <v>436</v>
      </c>
      <c r="J302" s="145"/>
      <c r="K302" s="84"/>
      <c r="L302" s="75" t="s">
        <v>437</v>
      </c>
      <c r="M302" s="76"/>
    </row>
    <row r="303" spans="1:13" ht="13.5" customHeight="1" x14ac:dyDescent="0.2">
      <c r="A303" s="89" t="s">
        <v>451</v>
      </c>
      <c r="B303" s="81" t="s">
        <v>452</v>
      </c>
      <c r="C303" s="155" t="s">
        <v>499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454</v>
      </c>
      <c r="B305" s="81" t="s">
        <v>455</v>
      </c>
      <c r="C305" s="155" t="s">
        <v>500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457</v>
      </c>
      <c r="B307" s="54" t="s">
        <v>458</v>
      </c>
      <c r="C307" s="157" t="s">
        <v>501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460</v>
      </c>
      <c r="C309" s="155" t="s">
        <v>473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462</v>
      </c>
      <c r="B313" s="84"/>
      <c r="C313" s="84"/>
      <c r="D313" s="84"/>
      <c r="E313" s="84"/>
      <c r="F313" s="75" t="s">
        <v>463</v>
      </c>
      <c r="G313" s="145"/>
      <c r="I313" s="75" t="s">
        <v>436</v>
      </c>
      <c r="J313" s="57"/>
      <c r="K313" s="170"/>
      <c r="L313" s="75" t="s">
        <v>437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464</v>
      </c>
      <c r="D315" s="171" t="s">
        <v>465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466</v>
      </c>
      <c r="G321" s="145"/>
      <c r="H321" s="84"/>
      <c r="I321" s="75" t="s">
        <v>436</v>
      </c>
      <c r="J321" s="145"/>
      <c r="K321" s="84"/>
      <c r="L321" s="75" t="s">
        <v>437</v>
      </c>
      <c r="M321" s="76"/>
    </row>
    <row r="322" spans="1:13" ht="15.75" customHeight="1" x14ac:dyDescent="0.25">
      <c r="A322" s="181" t="s">
        <v>467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398</v>
      </c>
      <c r="M326" s="76"/>
    </row>
    <row r="327" spans="1:13" ht="12.75" customHeight="1" x14ac:dyDescent="0.2">
      <c r="A327" s="77"/>
      <c r="B327" s="51"/>
      <c r="L327" s="78" t="s">
        <v>399</v>
      </c>
      <c r="M327" s="79"/>
    </row>
    <row r="328" spans="1:13" ht="13.5" customHeight="1" x14ac:dyDescent="0.2">
      <c r="A328" s="56" t="s">
        <v>400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401</v>
      </c>
      <c r="C329" s="83" t="s">
        <v>368</v>
      </c>
      <c r="D329" s="84"/>
      <c r="E329" s="84"/>
      <c r="F329" s="85"/>
      <c r="G329" s="85"/>
      <c r="H329" s="84"/>
      <c r="I329" s="86" t="s">
        <v>402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403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577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600</v>
      </c>
      <c r="B333" s="105"/>
      <c r="C333" s="105"/>
      <c r="D333" s="105"/>
      <c r="E333" s="105"/>
      <c r="F333" s="105"/>
      <c r="G333" s="106"/>
      <c r="I333" s="81" t="s">
        <v>404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405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406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407</v>
      </c>
      <c r="B337" s="83"/>
      <c r="C337" s="116">
        <v>1550.14</v>
      </c>
      <c r="D337" s="117"/>
      <c r="E337" s="118" t="s">
        <v>408</v>
      </c>
      <c r="F337" s="119"/>
      <c r="G337" s="54"/>
      <c r="H337" s="54"/>
      <c r="I337" s="120">
        <v>12</v>
      </c>
      <c r="J337" s="121"/>
      <c r="L337" s="55" t="s">
        <v>409</v>
      </c>
      <c r="M337" s="122"/>
    </row>
    <row r="338" spans="1:13" ht="12.75" customHeight="1" x14ac:dyDescent="0.2">
      <c r="A338" s="115" t="s">
        <v>410</v>
      </c>
      <c r="B338" s="123"/>
      <c r="C338" s="124">
        <v>0</v>
      </c>
      <c r="D338" s="117"/>
      <c r="E338" s="118" t="s">
        <v>411</v>
      </c>
      <c r="F338" s="125"/>
      <c r="G338" s="81"/>
      <c r="H338" s="54"/>
      <c r="I338" s="126"/>
      <c r="J338" s="127" t="s">
        <v>502</v>
      </c>
      <c r="M338" s="122"/>
    </row>
    <row r="339" spans="1:13" ht="12.75" customHeight="1" x14ac:dyDescent="0.2">
      <c r="A339" s="115" t="s">
        <v>413</v>
      </c>
      <c r="B339" s="123"/>
      <c r="C339" s="128">
        <v>1550.14</v>
      </c>
      <c r="D339" s="117"/>
      <c r="E339" s="118" t="s">
        <v>414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415</v>
      </c>
      <c r="B340" s="130" t="s">
        <v>416</v>
      </c>
      <c r="C340" s="128">
        <v>155.01400000000001</v>
      </c>
      <c r="D340" s="117"/>
      <c r="E340" s="118" t="s">
        <v>417</v>
      </c>
      <c r="F340" s="125"/>
      <c r="G340" s="54"/>
      <c r="I340" s="131">
        <v>0.88</v>
      </c>
      <c r="J340" s="92"/>
      <c r="L340" s="55" t="s">
        <v>418</v>
      </c>
      <c r="M340" s="122"/>
    </row>
    <row r="341" spans="1:13" ht="12.75" customHeight="1" x14ac:dyDescent="0.2">
      <c r="A341" s="115" t="s">
        <v>419</v>
      </c>
      <c r="B341" s="123"/>
      <c r="C341" s="132">
        <v>10</v>
      </c>
      <c r="D341" s="123" t="s">
        <v>420</v>
      </c>
      <c r="E341" s="118" t="s">
        <v>421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422</v>
      </c>
      <c r="B342" s="117"/>
      <c r="C342" s="132">
        <v>10</v>
      </c>
      <c r="D342" s="123" t="s">
        <v>420</v>
      </c>
      <c r="E342" s="118" t="s">
        <v>423</v>
      </c>
      <c r="F342" s="125"/>
      <c r="G342" s="81"/>
      <c r="H342" s="54"/>
      <c r="I342" s="136">
        <v>2</v>
      </c>
      <c r="J342" s="121"/>
      <c r="L342" s="55" t="s">
        <v>424</v>
      </c>
      <c r="M342" s="122"/>
    </row>
    <row r="343" spans="1:13" ht="11.25" customHeight="1" x14ac:dyDescent="0.2">
      <c r="A343" s="137" t="s">
        <v>425</v>
      </c>
      <c r="B343" s="123"/>
      <c r="C343" s="120">
        <v>0.75</v>
      </c>
      <c r="D343" s="138"/>
      <c r="E343" s="118" t="s">
        <v>426</v>
      </c>
      <c r="F343" s="81"/>
      <c r="G343" s="81"/>
      <c r="H343" s="54"/>
      <c r="I343" s="139">
        <v>100</v>
      </c>
      <c r="J343" s="135"/>
      <c r="L343" s="55" t="s">
        <v>427</v>
      </c>
      <c r="M343" s="122"/>
    </row>
    <row r="344" spans="1:13" ht="11.25" customHeight="1" x14ac:dyDescent="0.2">
      <c r="A344" s="115" t="s">
        <v>428</v>
      </c>
      <c r="B344" s="123"/>
      <c r="C344" s="140">
        <v>6000</v>
      </c>
      <c r="D344" s="123" t="s">
        <v>427</v>
      </c>
      <c r="E344" s="141" t="s">
        <v>429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430</v>
      </c>
      <c r="B345" s="123"/>
      <c r="C345" s="142">
        <v>2000</v>
      </c>
      <c r="D345" s="123" t="s">
        <v>427</v>
      </c>
      <c r="E345" s="141" t="s">
        <v>431</v>
      </c>
      <c r="F345" s="81"/>
      <c r="G345" s="81"/>
      <c r="H345" s="54"/>
      <c r="I345" s="131">
        <v>3.6</v>
      </c>
      <c r="J345" s="92"/>
      <c r="L345" s="55" t="s">
        <v>418</v>
      </c>
      <c r="M345" s="122"/>
    </row>
    <row r="346" spans="1:13" ht="12.75" customHeight="1" x14ac:dyDescent="0.2">
      <c r="A346" s="143" t="s">
        <v>432</v>
      </c>
      <c r="B346" s="138"/>
      <c r="C346" s="54"/>
      <c r="D346" s="138"/>
      <c r="E346" s="141" t="s">
        <v>433</v>
      </c>
      <c r="F346" s="81"/>
      <c r="G346" s="81"/>
      <c r="H346" s="54"/>
      <c r="I346" s="136">
        <v>0</v>
      </c>
      <c r="J346" s="92"/>
      <c r="L346" s="55" t="s">
        <v>427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434</v>
      </c>
      <c r="B349" s="85"/>
      <c r="C349" s="85"/>
      <c r="D349" s="85"/>
      <c r="E349" s="85"/>
      <c r="F349" s="75" t="s">
        <v>435</v>
      </c>
      <c r="G349" s="85"/>
      <c r="I349" s="75" t="s">
        <v>436</v>
      </c>
      <c r="J349" s="145"/>
      <c r="L349" s="75" t="s">
        <v>437</v>
      </c>
      <c r="M349" s="76"/>
    </row>
    <row r="350" spans="1:13" ht="12.75" customHeight="1" x14ac:dyDescent="0.2">
      <c r="A350" s="137" t="s">
        <v>438</v>
      </c>
      <c r="B350" s="54" t="s">
        <v>439</v>
      </c>
      <c r="C350" s="123" t="s">
        <v>503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441</v>
      </c>
      <c r="B351" s="123" t="s">
        <v>442</v>
      </c>
      <c r="C351" s="149" t="s">
        <v>504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444</v>
      </c>
      <c r="B352" s="54" t="s">
        <v>445</v>
      </c>
      <c r="C352" s="123" t="s">
        <v>504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446</v>
      </c>
      <c r="B353" s="81" t="s">
        <v>447</v>
      </c>
      <c r="C353" s="149" t="s">
        <v>505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449</v>
      </c>
      <c r="B356" s="85"/>
      <c r="C356" s="85"/>
      <c r="D356" s="85"/>
      <c r="E356" s="85"/>
      <c r="F356" s="154" t="s">
        <v>450</v>
      </c>
      <c r="G356" s="83"/>
      <c r="H356" s="84"/>
      <c r="I356" s="75" t="s">
        <v>436</v>
      </c>
      <c r="J356" s="145"/>
      <c r="K356" s="84"/>
      <c r="L356" s="75" t="s">
        <v>437</v>
      </c>
      <c r="M356" s="76"/>
    </row>
    <row r="357" spans="1:13" ht="13.5" customHeight="1" x14ac:dyDescent="0.2">
      <c r="A357" s="89" t="s">
        <v>451</v>
      </c>
      <c r="B357" s="81" t="s">
        <v>452</v>
      </c>
      <c r="C357" s="155" t="s">
        <v>506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454</v>
      </c>
      <c r="B359" s="81" t="s">
        <v>455</v>
      </c>
      <c r="C359" s="155" t="s">
        <v>507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457</v>
      </c>
      <c r="B361" s="54" t="s">
        <v>458</v>
      </c>
      <c r="C361" s="157" t="s">
        <v>473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460</v>
      </c>
      <c r="C363" s="155" t="s">
        <v>461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462</v>
      </c>
      <c r="B367" s="84"/>
      <c r="C367" s="84"/>
      <c r="D367" s="84"/>
      <c r="E367" s="84"/>
      <c r="F367" s="75" t="s">
        <v>463</v>
      </c>
      <c r="G367" s="145"/>
      <c r="I367" s="75" t="s">
        <v>436</v>
      </c>
      <c r="J367" s="57"/>
      <c r="K367" s="170"/>
      <c r="L367" s="75" t="s">
        <v>437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464</v>
      </c>
      <c r="D369" s="171" t="s">
        <v>474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466</v>
      </c>
      <c r="G375" s="145"/>
      <c r="H375" s="84"/>
      <c r="I375" s="75" t="s">
        <v>436</v>
      </c>
      <c r="J375" s="145"/>
      <c r="K375" s="84"/>
      <c r="L375" s="75" t="s">
        <v>437</v>
      </c>
      <c r="M375" s="76"/>
    </row>
    <row r="376" spans="1:13" ht="15.75" customHeight="1" x14ac:dyDescent="0.25">
      <c r="A376" s="181" t="s">
        <v>467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398</v>
      </c>
      <c r="M380" s="76"/>
    </row>
    <row r="381" spans="1:13" ht="12.75" customHeight="1" x14ac:dyDescent="0.2">
      <c r="A381" s="77"/>
      <c r="B381" s="51"/>
      <c r="L381" s="78" t="s">
        <v>399</v>
      </c>
      <c r="M381" s="79"/>
    </row>
    <row r="382" spans="1:13" ht="13.5" customHeight="1" x14ac:dyDescent="0.2">
      <c r="A382" s="56" t="s">
        <v>400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401</v>
      </c>
      <c r="C383" s="83" t="s">
        <v>376</v>
      </c>
      <c r="D383" s="84"/>
      <c r="E383" s="84"/>
      <c r="F383" s="85"/>
      <c r="G383" s="85"/>
      <c r="H383" s="84"/>
      <c r="I383" s="86" t="s">
        <v>402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403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577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600</v>
      </c>
      <c r="B387" s="105"/>
      <c r="C387" s="105"/>
      <c r="D387" s="105"/>
      <c r="E387" s="105"/>
      <c r="F387" s="105"/>
      <c r="G387" s="106"/>
      <c r="I387" s="81" t="s">
        <v>404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405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406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407</v>
      </c>
      <c r="B391" s="83"/>
      <c r="C391" s="116">
        <v>1707.78</v>
      </c>
      <c r="D391" s="117"/>
      <c r="E391" s="118" t="s">
        <v>408</v>
      </c>
      <c r="F391" s="119"/>
      <c r="G391" s="54"/>
      <c r="H391" s="54"/>
      <c r="I391" s="120">
        <v>12</v>
      </c>
      <c r="J391" s="121"/>
      <c r="L391" s="55" t="s">
        <v>409</v>
      </c>
      <c r="M391" s="122"/>
    </row>
    <row r="392" spans="1:13" ht="12.75" customHeight="1" x14ac:dyDescent="0.2">
      <c r="A392" s="115" t="s">
        <v>410</v>
      </c>
      <c r="B392" s="123"/>
      <c r="C392" s="124">
        <v>0</v>
      </c>
      <c r="D392" s="117"/>
      <c r="E392" s="118" t="s">
        <v>411</v>
      </c>
      <c r="F392" s="125"/>
      <c r="G392" s="81"/>
      <c r="H392" s="54"/>
      <c r="I392" s="126"/>
      <c r="J392" s="127" t="s">
        <v>502</v>
      </c>
      <c r="M392" s="122"/>
    </row>
    <row r="393" spans="1:13" ht="12.75" customHeight="1" x14ac:dyDescent="0.2">
      <c r="A393" s="115" t="s">
        <v>413</v>
      </c>
      <c r="B393" s="123"/>
      <c r="C393" s="128">
        <v>1707.78</v>
      </c>
      <c r="D393" s="117"/>
      <c r="E393" s="118" t="s">
        <v>414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415</v>
      </c>
      <c r="B394" s="130" t="s">
        <v>416</v>
      </c>
      <c r="C394" s="128">
        <v>170.77799999999999</v>
      </c>
      <c r="D394" s="117"/>
      <c r="E394" s="118" t="s">
        <v>417</v>
      </c>
      <c r="F394" s="125"/>
      <c r="G394" s="54"/>
      <c r="I394" s="131">
        <v>0.88</v>
      </c>
      <c r="J394" s="92"/>
      <c r="L394" s="55" t="s">
        <v>418</v>
      </c>
      <c r="M394" s="122"/>
    </row>
    <row r="395" spans="1:13" ht="12.75" customHeight="1" x14ac:dyDescent="0.2">
      <c r="A395" s="115" t="s">
        <v>419</v>
      </c>
      <c r="B395" s="123"/>
      <c r="C395" s="132">
        <v>10</v>
      </c>
      <c r="D395" s="123" t="s">
        <v>420</v>
      </c>
      <c r="E395" s="118" t="s">
        <v>421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422</v>
      </c>
      <c r="B396" s="117"/>
      <c r="C396" s="132">
        <v>10</v>
      </c>
      <c r="D396" s="123" t="s">
        <v>420</v>
      </c>
      <c r="E396" s="118" t="s">
        <v>423</v>
      </c>
      <c r="F396" s="125"/>
      <c r="G396" s="81"/>
      <c r="H396" s="54"/>
      <c r="I396" s="136">
        <v>2</v>
      </c>
      <c r="J396" s="121"/>
      <c r="L396" s="55" t="s">
        <v>424</v>
      </c>
      <c r="M396" s="122"/>
    </row>
    <row r="397" spans="1:13" ht="11.25" customHeight="1" x14ac:dyDescent="0.2">
      <c r="A397" s="137" t="s">
        <v>425</v>
      </c>
      <c r="B397" s="123"/>
      <c r="C397" s="120">
        <v>0.75</v>
      </c>
      <c r="D397" s="138"/>
      <c r="E397" s="118" t="s">
        <v>426</v>
      </c>
      <c r="F397" s="81"/>
      <c r="G397" s="81"/>
      <c r="H397" s="54"/>
      <c r="I397" s="139">
        <v>100</v>
      </c>
      <c r="J397" s="135"/>
      <c r="L397" s="55" t="s">
        <v>427</v>
      </c>
      <c r="M397" s="122"/>
    </row>
    <row r="398" spans="1:13" ht="11.25" customHeight="1" x14ac:dyDescent="0.2">
      <c r="A398" s="115" t="s">
        <v>428</v>
      </c>
      <c r="B398" s="123"/>
      <c r="C398" s="140">
        <v>6000</v>
      </c>
      <c r="D398" s="123" t="s">
        <v>427</v>
      </c>
      <c r="E398" s="141" t="s">
        <v>429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430</v>
      </c>
      <c r="B399" s="123"/>
      <c r="C399" s="142">
        <v>2000</v>
      </c>
      <c r="D399" s="123" t="s">
        <v>427</v>
      </c>
      <c r="E399" s="141" t="s">
        <v>431</v>
      </c>
      <c r="F399" s="81"/>
      <c r="G399" s="81"/>
      <c r="H399" s="54"/>
      <c r="I399" s="131">
        <v>3.6</v>
      </c>
      <c r="J399" s="92"/>
      <c r="L399" s="55" t="s">
        <v>418</v>
      </c>
      <c r="M399" s="122"/>
    </row>
    <row r="400" spans="1:13" ht="12.75" customHeight="1" x14ac:dyDescent="0.2">
      <c r="A400" s="143" t="s">
        <v>432</v>
      </c>
      <c r="B400" s="138"/>
      <c r="C400" s="54"/>
      <c r="D400" s="138"/>
      <c r="E400" s="141" t="s">
        <v>433</v>
      </c>
      <c r="F400" s="81"/>
      <c r="G400" s="81"/>
      <c r="H400" s="54"/>
      <c r="I400" s="136">
        <v>0</v>
      </c>
      <c r="J400" s="92"/>
      <c r="L400" s="55" t="s">
        <v>427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434</v>
      </c>
      <c r="B403" s="85"/>
      <c r="C403" s="85"/>
      <c r="D403" s="85"/>
      <c r="E403" s="85"/>
      <c r="F403" s="75" t="s">
        <v>435</v>
      </c>
      <c r="G403" s="85"/>
      <c r="I403" s="75" t="s">
        <v>436</v>
      </c>
      <c r="J403" s="145"/>
      <c r="L403" s="75" t="s">
        <v>437</v>
      </c>
      <c r="M403" s="76"/>
    </row>
    <row r="404" spans="1:13" ht="12.75" customHeight="1" x14ac:dyDescent="0.2">
      <c r="A404" s="137" t="s">
        <v>438</v>
      </c>
      <c r="B404" s="54" t="s">
        <v>439</v>
      </c>
      <c r="C404" s="123" t="s">
        <v>508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441</v>
      </c>
      <c r="B405" s="123" t="s">
        <v>442</v>
      </c>
      <c r="C405" s="149" t="s">
        <v>509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444</v>
      </c>
      <c r="B406" s="54" t="s">
        <v>445</v>
      </c>
      <c r="C406" s="123" t="s">
        <v>509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446</v>
      </c>
      <c r="B407" s="81" t="s">
        <v>447</v>
      </c>
      <c r="C407" s="149" t="s">
        <v>510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449</v>
      </c>
      <c r="B410" s="85"/>
      <c r="C410" s="85"/>
      <c r="D410" s="85"/>
      <c r="E410" s="85"/>
      <c r="F410" s="154" t="s">
        <v>450</v>
      </c>
      <c r="G410" s="83"/>
      <c r="H410" s="84"/>
      <c r="I410" s="75" t="s">
        <v>436</v>
      </c>
      <c r="J410" s="145"/>
      <c r="K410" s="84"/>
      <c r="L410" s="75" t="s">
        <v>437</v>
      </c>
      <c r="M410" s="76"/>
    </row>
    <row r="411" spans="1:13" ht="13.5" customHeight="1" x14ac:dyDescent="0.2">
      <c r="A411" s="89" t="s">
        <v>451</v>
      </c>
      <c r="B411" s="81" t="s">
        <v>452</v>
      </c>
      <c r="C411" s="155" t="s">
        <v>506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454</v>
      </c>
      <c r="B413" s="81" t="s">
        <v>455</v>
      </c>
      <c r="C413" s="155" t="s">
        <v>507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457</v>
      </c>
      <c r="B415" s="54" t="s">
        <v>458</v>
      </c>
      <c r="C415" s="157" t="s">
        <v>473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460</v>
      </c>
      <c r="C417" s="155" t="s">
        <v>461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462</v>
      </c>
      <c r="B421" s="84"/>
      <c r="C421" s="84"/>
      <c r="D421" s="84"/>
      <c r="E421" s="84"/>
      <c r="F421" s="75" t="s">
        <v>463</v>
      </c>
      <c r="G421" s="145"/>
      <c r="I421" s="75" t="s">
        <v>436</v>
      </c>
      <c r="J421" s="57"/>
      <c r="K421" s="170"/>
      <c r="L421" s="75" t="s">
        <v>437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464</v>
      </c>
      <c r="D423" s="171" t="s">
        <v>474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466</v>
      </c>
      <c r="G429" s="145"/>
      <c r="H429" s="84"/>
      <c r="I429" s="75" t="s">
        <v>436</v>
      </c>
      <c r="J429" s="145"/>
      <c r="K429" s="84"/>
      <c r="L429" s="75" t="s">
        <v>437</v>
      </c>
      <c r="M429" s="76"/>
    </row>
    <row r="430" spans="1:13" ht="15.75" customHeight="1" x14ac:dyDescent="0.25">
      <c r="A430" s="181" t="s">
        <v>467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398</v>
      </c>
      <c r="M434" s="76"/>
    </row>
    <row r="435" spans="1:13" ht="12.75" customHeight="1" x14ac:dyDescent="0.2">
      <c r="A435" s="77"/>
      <c r="B435" s="51"/>
      <c r="L435" s="78" t="s">
        <v>399</v>
      </c>
      <c r="M435" s="79"/>
    </row>
    <row r="436" spans="1:13" ht="13.5" customHeight="1" x14ac:dyDescent="0.2">
      <c r="A436" s="56" t="s">
        <v>400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401</v>
      </c>
      <c r="C437" s="83" t="s">
        <v>327</v>
      </c>
      <c r="D437" s="84"/>
      <c r="E437" s="84"/>
      <c r="F437" s="85"/>
      <c r="G437" s="85"/>
      <c r="H437" s="84"/>
      <c r="I437" s="86" t="s">
        <v>402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403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577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600</v>
      </c>
      <c r="B441" s="105"/>
      <c r="C441" s="105"/>
      <c r="D441" s="105"/>
      <c r="E441" s="105"/>
      <c r="F441" s="105"/>
      <c r="G441" s="106"/>
      <c r="I441" s="81" t="s">
        <v>404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405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406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407</v>
      </c>
      <c r="B445" s="83"/>
      <c r="C445" s="116">
        <v>41275.85</v>
      </c>
      <c r="D445" s="117"/>
      <c r="E445" s="118" t="s">
        <v>408</v>
      </c>
      <c r="F445" s="119"/>
      <c r="G445" s="54"/>
      <c r="H445" s="54"/>
      <c r="I445" s="120">
        <v>250</v>
      </c>
      <c r="J445" s="121"/>
      <c r="L445" s="55" t="s">
        <v>409</v>
      </c>
      <c r="M445" s="122"/>
    </row>
    <row r="446" spans="1:13" ht="12.75" customHeight="1" x14ac:dyDescent="0.2">
      <c r="A446" s="115" t="s">
        <v>410</v>
      </c>
      <c r="B446" s="123"/>
      <c r="C446" s="124">
        <v>311.39013699999998</v>
      </c>
      <c r="D446" s="117"/>
      <c r="E446" s="118" t="s">
        <v>411</v>
      </c>
      <c r="F446" s="125"/>
      <c r="G446" s="81"/>
      <c r="H446" s="54"/>
      <c r="I446" s="126"/>
      <c r="J446" s="127" t="s">
        <v>412</v>
      </c>
      <c r="M446" s="122"/>
    </row>
    <row r="447" spans="1:13" ht="12.75" customHeight="1" x14ac:dyDescent="0.2">
      <c r="A447" s="115" t="s">
        <v>413</v>
      </c>
      <c r="B447" s="123"/>
      <c r="C447" s="128">
        <v>40964.459862999996</v>
      </c>
      <c r="D447" s="117"/>
      <c r="E447" s="118" t="s">
        <v>414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415</v>
      </c>
      <c r="B448" s="130" t="s">
        <v>416</v>
      </c>
      <c r="C448" s="128">
        <v>4096.4459863000002</v>
      </c>
      <c r="D448" s="117"/>
      <c r="E448" s="118" t="s">
        <v>417</v>
      </c>
      <c r="F448" s="125"/>
      <c r="G448" s="54"/>
      <c r="I448" s="131">
        <v>0.94</v>
      </c>
      <c r="J448" s="92"/>
      <c r="L448" s="55" t="s">
        <v>418</v>
      </c>
      <c r="M448" s="122"/>
    </row>
    <row r="449" spans="1:13" ht="12.75" customHeight="1" x14ac:dyDescent="0.2">
      <c r="A449" s="115" t="s">
        <v>419</v>
      </c>
      <c r="B449" s="123"/>
      <c r="C449" s="132">
        <v>10</v>
      </c>
      <c r="D449" s="123" t="s">
        <v>420</v>
      </c>
      <c r="E449" s="118" t="s">
        <v>421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422</v>
      </c>
      <c r="B450" s="117"/>
      <c r="C450" s="132">
        <v>10</v>
      </c>
      <c r="D450" s="123" t="s">
        <v>420</v>
      </c>
      <c r="E450" s="118" t="s">
        <v>423</v>
      </c>
      <c r="F450" s="125"/>
      <c r="G450" s="81"/>
      <c r="H450" s="54"/>
      <c r="I450" s="136">
        <v>18</v>
      </c>
      <c r="J450" s="121"/>
      <c r="L450" s="55" t="s">
        <v>424</v>
      </c>
      <c r="M450" s="122"/>
    </row>
    <row r="451" spans="1:13" ht="11.25" customHeight="1" x14ac:dyDescent="0.2">
      <c r="A451" s="137" t="s">
        <v>425</v>
      </c>
      <c r="B451" s="123"/>
      <c r="C451" s="120">
        <v>0.75</v>
      </c>
      <c r="D451" s="138"/>
      <c r="E451" s="118" t="s">
        <v>426</v>
      </c>
      <c r="F451" s="81"/>
      <c r="G451" s="81"/>
      <c r="H451" s="54"/>
      <c r="I451" s="139">
        <v>200</v>
      </c>
      <c r="J451" s="135"/>
      <c r="L451" s="55" t="s">
        <v>427</v>
      </c>
      <c r="M451" s="122"/>
    </row>
    <row r="452" spans="1:13" ht="11.25" customHeight="1" x14ac:dyDescent="0.2">
      <c r="A452" s="115" t="s">
        <v>428</v>
      </c>
      <c r="B452" s="123"/>
      <c r="C452" s="140">
        <v>10000</v>
      </c>
      <c r="D452" s="123" t="s">
        <v>427</v>
      </c>
      <c r="E452" s="141" t="s">
        <v>429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430</v>
      </c>
      <c r="B453" s="123"/>
      <c r="C453" s="142">
        <v>2000</v>
      </c>
      <c r="D453" s="123" t="s">
        <v>427</v>
      </c>
      <c r="E453" s="141" t="s">
        <v>431</v>
      </c>
      <c r="F453" s="81"/>
      <c r="G453" s="81"/>
      <c r="H453" s="54"/>
      <c r="I453" s="131">
        <v>3.6</v>
      </c>
      <c r="J453" s="92"/>
      <c r="L453" s="55" t="s">
        <v>418</v>
      </c>
      <c r="M453" s="122"/>
    </row>
    <row r="454" spans="1:13" ht="12.75" customHeight="1" x14ac:dyDescent="0.2">
      <c r="A454" s="143" t="s">
        <v>432</v>
      </c>
      <c r="B454" s="138"/>
      <c r="C454" s="54"/>
      <c r="D454" s="138"/>
      <c r="E454" s="141" t="s">
        <v>433</v>
      </c>
      <c r="F454" s="81"/>
      <c r="G454" s="81"/>
      <c r="H454" s="54"/>
      <c r="I454" s="136">
        <v>2000</v>
      </c>
      <c r="J454" s="92"/>
      <c r="L454" s="55" t="s">
        <v>427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434</v>
      </c>
      <c r="B457" s="85"/>
      <c r="C457" s="85"/>
      <c r="D457" s="85"/>
      <c r="E457" s="85"/>
      <c r="F457" s="75" t="s">
        <v>435</v>
      </c>
      <c r="G457" s="85"/>
      <c r="I457" s="75" t="s">
        <v>436</v>
      </c>
      <c r="J457" s="145"/>
      <c r="L457" s="75" t="s">
        <v>437</v>
      </c>
      <c r="M457" s="76"/>
    </row>
    <row r="458" spans="1:13" ht="12.75" customHeight="1" x14ac:dyDescent="0.2">
      <c r="A458" s="137" t="s">
        <v>438</v>
      </c>
      <c r="B458" s="54" t="s">
        <v>439</v>
      </c>
      <c r="C458" s="123" t="s">
        <v>511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441</v>
      </c>
      <c r="B459" s="123" t="s">
        <v>442</v>
      </c>
      <c r="C459" s="149" t="s">
        <v>512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444</v>
      </c>
      <c r="B460" s="54" t="s">
        <v>445</v>
      </c>
      <c r="C460" s="123" t="s">
        <v>512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446</v>
      </c>
      <c r="B461" s="81" t="s">
        <v>447</v>
      </c>
      <c r="C461" s="149" t="s">
        <v>513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449</v>
      </c>
      <c r="B464" s="85"/>
      <c r="C464" s="85"/>
      <c r="D464" s="85"/>
      <c r="E464" s="85"/>
      <c r="F464" s="154" t="s">
        <v>450</v>
      </c>
      <c r="G464" s="83"/>
      <c r="H464" s="84"/>
      <c r="I464" s="75" t="s">
        <v>436</v>
      </c>
      <c r="J464" s="145"/>
      <c r="K464" s="84"/>
      <c r="L464" s="75" t="s">
        <v>437</v>
      </c>
      <c r="M464" s="76"/>
    </row>
    <row r="465" spans="1:13" ht="13.5" customHeight="1" x14ac:dyDescent="0.2">
      <c r="A465" s="89" t="s">
        <v>451</v>
      </c>
      <c r="B465" s="81" t="s">
        <v>452</v>
      </c>
      <c r="C465" s="155" t="s">
        <v>514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454</v>
      </c>
      <c r="B467" s="81" t="s">
        <v>455</v>
      </c>
      <c r="C467" s="155" t="s">
        <v>515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457</v>
      </c>
      <c r="B469" s="54" t="s">
        <v>458</v>
      </c>
      <c r="C469" s="157" t="s">
        <v>459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460</v>
      </c>
      <c r="C471" s="155" t="s">
        <v>461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462</v>
      </c>
      <c r="B475" s="84"/>
      <c r="C475" s="84"/>
      <c r="D475" s="84"/>
      <c r="E475" s="84"/>
      <c r="F475" s="75" t="s">
        <v>463</v>
      </c>
      <c r="G475" s="145"/>
      <c r="I475" s="75" t="s">
        <v>436</v>
      </c>
      <c r="J475" s="57"/>
      <c r="K475" s="170"/>
      <c r="L475" s="75" t="s">
        <v>437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464</v>
      </c>
      <c r="D477" s="171" t="s">
        <v>474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494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466</v>
      </c>
      <c r="G483" s="145"/>
      <c r="H483" s="84"/>
      <c r="I483" s="75" t="s">
        <v>436</v>
      </c>
      <c r="J483" s="145"/>
      <c r="K483" s="84"/>
      <c r="L483" s="75" t="s">
        <v>437</v>
      </c>
      <c r="M483" s="76"/>
    </row>
    <row r="484" spans="1:13" ht="15.75" customHeight="1" x14ac:dyDescent="0.25">
      <c r="A484" s="181" t="s">
        <v>467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398</v>
      </c>
      <c r="M488" s="76"/>
    </row>
    <row r="489" spans="1:13" ht="12.75" customHeight="1" x14ac:dyDescent="0.2">
      <c r="A489" s="77"/>
      <c r="B489" s="51"/>
      <c r="L489" s="78" t="s">
        <v>399</v>
      </c>
      <c r="M489" s="79"/>
    </row>
    <row r="490" spans="1:13" ht="13.5" customHeight="1" x14ac:dyDescent="0.2">
      <c r="A490" s="56" t="s">
        <v>400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401</v>
      </c>
      <c r="C491" s="83" t="s">
        <v>333</v>
      </c>
      <c r="D491" s="84"/>
      <c r="E491" s="84"/>
      <c r="F491" s="85"/>
      <c r="G491" s="85"/>
      <c r="H491" s="84"/>
      <c r="I491" s="86" t="s">
        <v>402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334</v>
      </c>
      <c r="D492" s="361"/>
      <c r="E492" s="361"/>
      <c r="F492" s="361"/>
      <c r="G492" s="90"/>
      <c r="I492" s="54" t="s">
        <v>403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577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600</v>
      </c>
      <c r="B495" s="105"/>
      <c r="C495" s="105"/>
      <c r="D495" s="105"/>
      <c r="E495" s="105"/>
      <c r="F495" s="105"/>
      <c r="G495" s="106"/>
      <c r="I495" s="81" t="s">
        <v>404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405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406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407</v>
      </c>
      <c r="B499" s="83"/>
      <c r="C499" s="116">
        <v>65684.03</v>
      </c>
      <c r="D499" s="117"/>
      <c r="E499" s="118" t="s">
        <v>408</v>
      </c>
      <c r="F499" s="119"/>
      <c r="G499" s="54"/>
      <c r="H499" s="54"/>
      <c r="I499" s="120">
        <v>110</v>
      </c>
      <c r="J499" s="121"/>
      <c r="L499" s="55" t="s">
        <v>409</v>
      </c>
      <c r="M499" s="122"/>
    </row>
    <row r="500" spans="1:13" ht="12.75" customHeight="1" x14ac:dyDescent="0.2">
      <c r="A500" s="115" t="s">
        <v>410</v>
      </c>
      <c r="B500" s="123"/>
      <c r="C500" s="124">
        <v>0</v>
      </c>
      <c r="D500" s="117"/>
      <c r="E500" s="118" t="s">
        <v>411</v>
      </c>
      <c r="F500" s="125"/>
      <c r="G500" s="81"/>
      <c r="H500" s="54"/>
      <c r="I500" s="126"/>
      <c r="J500" s="127" t="s">
        <v>412</v>
      </c>
      <c r="M500" s="122"/>
    </row>
    <row r="501" spans="1:13" ht="12.75" customHeight="1" x14ac:dyDescent="0.2">
      <c r="A501" s="115" t="s">
        <v>413</v>
      </c>
      <c r="B501" s="123"/>
      <c r="C501" s="128">
        <v>65684.03</v>
      </c>
      <c r="D501" s="117"/>
      <c r="E501" s="118" t="s">
        <v>414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415</v>
      </c>
      <c r="B502" s="130" t="s">
        <v>416</v>
      </c>
      <c r="C502" s="128">
        <v>6568.4030000000002</v>
      </c>
      <c r="D502" s="117"/>
      <c r="E502" s="118" t="s">
        <v>417</v>
      </c>
      <c r="F502" s="125"/>
      <c r="G502" s="54"/>
      <c r="I502" s="131">
        <v>0.94</v>
      </c>
      <c r="J502" s="92"/>
      <c r="L502" s="55" t="s">
        <v>418</v>
      </c>
      <c r="M502" s="122"/>
    </row>
    <row r="503" spans="1:13" ht="12.75" customHeight="1" x14ac:dyDescent="0.2">
      <c r="A503" s="115" t="s">
        <v>419</v>
      </c>
      <c r="B503" s="123"/>
      <c r="C503" s="132">
        <v>10</v>
      </c>
      <c r="D503" s="123" t="s">
        <v>420</v>
      </c>
      <c r="E503" s="118" t="s">
        <v>421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422</v>
      </c>
      <c r="B504" s="117"/>
      <c r="C504" s="132">
        <v>10</v>
      </c>
      <c r="D504" s="123" t="s">
        <v>420</v>
      </c>
      <c r="E504" s="118" t="s">
        <v>423</v>
      </c>
      <c r="F504" s="125"/>
      <c r="G504" s="81"/>
      <c r="H504" s="54"/>
      <c r="I504" s="136">
        <v>15</v>
      </c>
      <c r="J504" s="121"/>
      <c r="L504" s="55" t="s">
        <v>424</v>
      </c>
      <c r="M504" s="122"/>
    </row>
    <row r="505" spans="1:13" ht="11.25" customHeight="1" x14ac:dyDescent="0.2">
      <c r="A505" s="137" t="s">
        <v>425</v>
      </c>
      <c r="B505" s="123"/>
      <c r="C505" s="120">
        <v>0.75</v>
      </c>
      <c r="D505" s="138"/>
      <c r="E505" s="118" t="s">
        <v>426</v>
      </c>
      <c r="F505" s="81"/>
      <c r="G505" s="81"/>
      <c r="H505" s="54"/>
      <c r="I505" s="139">
        <v>100</v>
      </c>
      <c r="J505" s="135"/>
      <c r="L505" s="55" t="s">
        <v>427</v>
      </c>
      <c r="M505" s="122"/>
    </row>
    <row r="506" spans="1:13" ht="11.25" customHeight="1" x14ac:dyDescent="0.2">
      <c r="A506" s="115" t="s">
        <v>428</v>
      </c>
      <c r="B506" s="123"/>
      <c r="C506" s="140">
        <v>10000</v>
      </c>
      <c r="D506" s="123" t="s">
        <v>427</v>
      </c>
      <c r="E506" s="141" t="s">
        <v>429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430</v>
      </c>
      <c r="B507" s="123"/>
      <c r="C507" s="142">
        <v>2000</v>
      </c>
      <c r="D507" s="123" t="s">
        <v>427</v>
      </c>
      <c r="E507" s="141" t="s">
        <v>431</v>
      </c>
      <c r="F507" s="81"/>
      <c r="G507" s="81"/>
      <c r="H507" s="54"/>
      <c r="I507" s="131">
        <v>3.6</v>
      </c>
      <c r="J507" s="92"/>
      <c r="L507" s="55" t="s">
        <v>418</v>
      </c>
      <c r="M507" s="122"/>
    </row>
    <row r="508" spans="1:13" ht="12.75" customHeight="1" x14ac:dyDescent="0.2">
      <c r="A508" s="143" t="s">
        <v>432</v>
      </c>
      <c r="B508" s="138"/>
      <c r="C508" s="54"/>
      <c r="D508" s="138"/>
      <c r="E508" s="141" t="s">
        <v>433</v>
      </c>
      <c r="F508" s="81"/>
      <c r="G508" s="81"/>
      <c r="H508" s="54"/>
      <c r="I508" s="136">
        <v>0</v>
      </c>
      <c r="J508" s="92"/>
      <c r="L508" s="55" t="s">
        <v>427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434</v>
      </c>
      <c r="B511" s="85"/>
      <c r="C511" s="85"/>
      <c r="D511" s="85"/>
      <c r="E511" s="85"/>
      <c r="F511" s="75" t="s">
        <v>435</v>
      </c>
      <c r="G511" s="85"/>
      <c r="I511" s="75" t="s">
        <v>436</v>
      </c>
      <c r="J511" s="145"/>
      <c r="L511" s="75" t="s">
        <v>437</v>
      </c>
      <c r="M511" s="76"/>
    </row>
    <row r="512" spans="1:13" ht="12.75" customHeight="1" x14ac:dyDescent="0.2">
      <c r="A512" s="137" t="s">
        <v>438</v>
      </c>
      <c r="B512" s="54" t="s">
        <v>439</v>
      </c>
      <c r="C512" s="123" t="s">
        <v>516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441</v>
      </c>
      <c r="B513" s="123" t="s">
        <v>442</v>
      </c>
      <c r="C513" s="149" t="s">
        <v>517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444</v>
      </c>
      <c r="B514" s="54" t="s">
        <v>445</v>
      </c>
      <c r="C514" s="123" t="s">
        <v>517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446</v>
      </c>
      <c r="B515" s="81" t="s">
        <v>447</v>
      </c>
      <c r="C515" s="149" t="s">
        <v>518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449</v>
      </c>
      <c r="B518" s="85"/>
      <c r="C518" s="85"/>
      <c r="D518" s="85"/>
      <c r="E518" s="85"/>
      <c r="F518" s="154" t="s">
        <v>450</v>
      </c>
      <c r="G518" s="83"/>
      <c r="H518" s="84"/>
      <c r="I518" s="75" t="s">
        <v>436</v>
      </c>
      <c r="J518" s="145"/>
      <c r="K518" s="84"/>
      <c r="L518" s="75" t="s">
        <v>437</v>
      </c>
      <c r="M518" s="76"/>
    </row>
    <row r="519" spans="1:13" ht="13.5" customHeight="1" x14ac:dyDescent="0.2">
      <c r="A519" s="89" t="s">
        <v>451</v>
      </c>
      <c r="B519" s="81" t="s">
        <v>452</v>
      </c>
      <c r="C519" s="155" t="s">
        <v>519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454</v>
      </c>
      <c r="B521" s="81" t="s">
        <v>455</v>
      </c>
      <c r="C521" s="155" t="s">
        <v>520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457</v>
      </c>
      <c r="B523" s="54" t="s">
        <v>458</v>
      </c>
      <c r="C523" s="157" t="s">
        <v>473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460</v>
      </c>
      <c r="C525" s="155" t="s">
        <v>461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462</v>
      </c>
      <c r="B529" s="84"/>
      <c r="C529" s="84"/>
      <c r="D529" s="84"/>
      <c r="E529" s="84"/>
      <c r="F529" s="75" t="s">
        <v>463</v>
      </c>
      <c r="G529" s="145"/>
      <c r="I529" s="75" t="s">
        <v>436</v>
      </c>
      <c r="J529" s="57"/>
      <c r="K529" s="170"/>
      <c r="L529" s="75" t="s">
        <v>437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464</v>
      </c>
      <c r="D531" s="171" t="s">
        <v>474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466</v>
      </c>
      <c r="G537" s="145"/>
      <c r="H537" s="84"/>
      <c r="I537" s="75" t="s">
        <v>436</v>
      </c>
      <c r="J537" s="145"/>
      <c r="K537" s="84"/>
      <c r="L537" s="75" t="s">
        <v>437</v>
      </c>
      <c r="M537" s="76"/>
    </row>
    <row r="538" spans="1:13" ht="15.75" customHeight="1" x14ac:dyDescent="0.25">
      <c r="A538" s="181" t="s">
        <v>467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398</v>
      </c>
      <c r="M542" s="76"/>
    </row>
    <row r="543" spans="1:13" ht="12.75" customHeight="1" x14ac:dyDescent="0.2">
      <c r="A543" s="77"/>
      <c r="B543" s="51"/>
      <c r="L543" s="78" t="s">
        <v>399</v>
      </c>
      <c r="M543" s="79"/>
    </row>
    <row r="544" spans="1:13" ht="13.5" customHeight="1" x14ac:dyDescent="0.2">
      <c r="A544" s="56" t="s">
        <v>400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401</v>
      </c>
      <c r="C545" s="83" t="s">
        <v>324</v>
      </c>
      <c r="D545" s="84"/>
      <c r="E545" s="84"/>
      <c r="F545" s="85"/>
      <c r="G545" s="85"/>
      <c r="H545" s="84"/>
      <c r="I545" s="86" t="s">
        <v>402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403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577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600</v>
      </c>
      <c r="B549" s="105"/>
      <c r="C549" s="105"/>
      <c r="D549" s="105"/>
      <c r="E549" s="105"/>
      <c r="F549" s="105"/>
      <c r="G549" s="106"/>
      <c r="I549" s="81" t="s">
        <v>404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405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406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407</v>
      </c>
      <c r="B553" s="83"/>
      <c r="C553" s="116">
        <v>11823.13</v>
      </c>
      <c r="D553" s="117"/>
      <c r="E553" s="118" t="s">
        <v>408</v>
      </c>
      <c r="F553" s="119"/>
      <c r="G553" s="54"/>
      <c r="H553" s="54"/>
      <c r="I553" s="120">
        <v>200</v>
      </c>
      <c r="J553" s="121"/>
      <c r="L553" s="55" t="s">
        <v>409</v>
      </c>
      <c r="M553" s="122"/>
    </row>
    <row r="554" spans="1:13" ht="12.75" customHeight="1" x14ac:dyDescent="0.2">
      <c r="A554" s="115" t="s">
        <v>410</v>
      </c>
      <c r="B554" s="123"/>
      <c r="C554" s="124">
        <v>140.12979200000001</v>
      </c>
      <c r="D554" s="117"/>
      <c r="E554" s="118" t="s">
        <v>411</v>
      </c>
      <c r="F554" s="125"/>
      <c r="G554" s="81"/>
      <c r="H554" s="54"/>
      <c r="I554" s="126"/>
      <c r="J554" s="127" t="s">
        <v>502</v>
      </c>
      <c r="M554" s="122"/>
    </row>
    <row r="555" spans="1:13" ht="12.75" customHeight="1" x14ac:dyDescent="0.2">
      <c r="A555" s="115" t="s">
        <v>413</v>
      </c>
      <c r="B555" s="123"/>
      <c r="C555" s="128">
        <v>11683.000207999999</v>
      </c>
      <c r="D555" s="117"/>
      <c r="E555" s="118" t="s">
        <v>414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415</v>
      </c>
      <c r="B556" s="130" t="s">
        <v>416</v>
      </c>
      <c r="C556" s="128">
        <v>1168.3000208000001</v>
      </c>
      <c r="D556" s="117"/>
      <c r="E556" s="118" t="s">
        <v>417</v>
      </c>
      <c r="F556" s="125"/>
      <c r="G556" s="54"/>
      <c r="I556" s="131">
        <v>0.88</v>
      </c>
      <c r="J556" s="92"/>
      <c r="L556" s="55" t="s">
        <v>418</v>
      </c>
      <c r="M556" s="122"/>
    </row>
    <row r="557" spans="1:13" ht="12.75" customHeight="1" x14ac:dyDescent="0.2">
      <c r="A557" s="115" t="s">
        <v>419</v>
      </c>
      <c r="B557" s="123"/>
      <c r="C557" s="132">
        <v>10</v>
      </c>
      <c r="D557" s="123" t="s">
        <v>420</v>
      </c>
      <c r="E557" s="118" t="s">
        <v>421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422</v>
      </c>
      <c r="B558" s="117"/>
      <c r="C558" s="132">
        <v>10</v>
      </c>
      <c r="D558" s="123" t="s">
        <v>420</v>
      </c>
      <c r="E558" s="118" t="s">
        <v>423</v>
      </c>
      <c r="F558" s="125"/>
      <c r="G558" s="81"/>
      <c r="H558" s="54"/>
      <c r="I558" s="136">
        <v>12</v>
      </c>
      <c r="J558" s="121"/>
      <c r="L558" s="55" t="s">
        <v>424</v>
      </c>
      <c r="M558" s="122"/>
    </row>
    <row r="559" spans="1:13" ht="11.25" customHeight="1" x14ac:dyDescent="0.2">
      <c r="A559" s="137" t="s">
        <v>425</v>
      </c>
      <c r="B559" s="123"/>
      <c r="C559" s="120">
        <v>0.75</v>
      </c>
      <c r="D559" s="138"/>
      <c r="E559" s="118" t="s">
        <v>426</v>
      </c>
      <c r="F559" s="81"/>
      <c r="G559" s="81"/>
      <c r="H559" s="54"/>
      <c r="I559" s="139">
        <v>100</v>
      </c>
      <c r="J559" s="135"/>
      <c r="L559" s="55" t="s">
        <v>427</v>
      </c>
      <c r="M559" s="122"/>
    </row>
    <row r="560" spans="1:13" ht="11.25" customHeight="1" x14ac:dyDescent="0.2">
      <c r="A560" s="115" t="s">
        <v>428</v>
      </c>
      <c r="B560" s="123"/>
      <c r="C560" s="140">
        <v>10000</v>
      </c>
      <c r="D560" s="123" t="s">
        <v>427</v>
      </c>
      <c r="E560" s="141" t="s">
        <v>429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430</v>
      </c>
      <c r="B561" s="123"/>
      <c r="C561" s="142">
        <v>2000</v>
      </c>
      <c r="D561" s="123" t="s">
        <v>427</v>
      </c>
      <c r="E561" s="141" t="s">
        <v>431</v>
      </c>
      <c r="F561" s="81"/>
      <c r="G561" s="81"/>
      <c r="H561" s="54"/>
      <c r="I561" s="131">
        <v>3.6</v>
      </c>
      <c r="J561" s="92"/>
      <c r="L561" s="55" t="s">
        <v>418</v>
      </c>
      <c r="M561" s="122"/>
    </row>
    <row r="562" spans="1:13" ht="12.75" customHeight="1" x14ac:dyDescent="0.2">
      <c r="A562" s="143" t="s">
        <v>432</v>
      </c>
      <c r="B562" s="138"/>
      <c r="C562" s="54"/>
      <c r="D562" s="138"/>
      <c r="E562" s="141" t="s">
        <v>433</v>
      </c>
      <c r="F562" s="81"/>
      <c r="G562" s="81"/>
      <c r="H562" s="54"/>
      <c r="I562" s="136">
        <v>2000</v>
      </c>
      <c r="J562" s="92"/>
      <c r="L562" s="55" t="s">
        <v>427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434</v>
      </c>
      <c r="B565" s="85"/>
      <c r="C565" s="85"/>
      <c r="D565" s="85"/>
      <c r="E565" s="85"/>
      <c r="F565" s="75" t="s">
        <v>435</v>
      </c>
      <c r="G565" s="85"/>
      <c r="I565" s="75" t="s">
        <v>436</v>
      </c>
      <c r="J565" s="145"/>
      <c r="L565" s="75" t="s">
        <v>437</v>
      </c>
      <c r="M565" s="76"/>
    </row>
    <row r="566" spans="1:13" ht="12.75" customHeight="1" x14ac:dyDescent="0.2">
      <c r="A566" s="137" t="s">
        <v>438</v>
      </c>
      <c r="B566" s="54" t="s">
        <v>439</v>
      </c>
      <c r="C566" s="123" t="s">
        <v>521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441</v>
      </c>
      <c r="B567" s="123" t="s">
        <v>442</v>
      </c>
      <c r="C567" s="149" t="s">
        <v>522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444</v>
      </c>
      <c r="B568" s="54" t="s">
        <v>445</v>
      </c>
      <c r="C568" s="123" t="s">
        <v>522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446</v>
      </c>
      <c r="B569" s="81" t="s">
        <v>447</v>
      </c>
      <c r="C569" s="149" t="s">
        <v>523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449</v>
      </c>
      <c r="B572" s="85"/>
      <c r="C572" s="85"/>
      <c r="D572" s="85"/>
      <c r="E572" s="85"/>
      <c r="F572" s="154" t="s">
        <v>450</v>
      </c>
      <c r="G572" s="83"/>
      <c r="H572" s="84"/>
      <c r="I572" s="75" t="s">
        <v>436</v>
      </c>
      <c r="J572" s="145"/>
      <c r="K572" s="84"/>
      <c r="L572" s="75" t="s">
        <v>437</v>
      </c>
      <c r="M572" s="76"/>
    </row>
    <row r="573" spans="1:13" ht="13.5" customHeight="1" x14ac:dyDescent="0.2">
      <c r="A573" s="89" t="s">
        <v>451</v>
      </c>
      <c r="B573" s="81" t="s">
        <v>452</v>
      </c>
      <c r="C573" s="155" t="s">
        <v>524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454</v>
      </c>
      <c r="B575" s="81" t="s">
        <v>455</v>
      </c>
      <c r="C575" s="155" t="s">
        <v>525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457</v>
      </c>
      <c r="B577" s="54" t="s">
        <v>458</v>
      </c>
      <c r="C577" s="157" t="s">
        <v>526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460</v>
      </c>
      <c r="C579" s="155" t="s">
        <v>461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462</v>
      </c>
      <c r="B583" s="84"/>
      <c r="C583" s="84"/>
      <c r="D583" s="84"/>
      <c r="E583" s="84"/>
      <c r="F583" s="75" t="s">
        <v>463</v>
      </c>
      <c r="G583" s="145"/>
      <c r="I583" s="75" t="s">
        <v>436</v>
      </c>
      <c r="J583" s="57"/>
      <c r="K583" s="170"/>
      <c r="L583" s="75" t="s">
        <v>437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464</v>
      </c>
      <c r="D585" s="171" t="s">
        <v>474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494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466</v>
      </c>
      <c r="G591" s="145"/>
      <c r="H591" s="84"/>
      <c r="I591" s="75" t="s">
        <v>436</v>
      </c>
      <c r="J591" s="145"/>
      <c r="K591" s="84"/>
      <c r="L591" s="75" t="s">
        <v>437</v>
      </c>
      <c r="M591" s="76"/>
    </row>
    <row r="592" spans="1:13" ht="15.75" customHeight="1" x14ac:dyDescent="0.25">
      <c r="A592" s="181" t="s">
        <v>467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398</v>
      </c>
      <c r="M596" s="76"/>
    </row>
    <row r="597" spans="1:13" ht="12.75" customHeight="1" x14ac:dyDescent="0.2">
      <c r="A597" s="77"/>
      <c r="B597" s="51"/>
      <c r="L597" s="78" t="s">
        <v>399</v>
      </c>
      <c r="M597" s="79"/>
    </row>
    <row r="598" spans="1:13" ht="13.5" customHeight="1" x14ac:dyDescent="0.2">
      <c r="A598" s="56" t="s">
        <v>400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401</v>
      </c>
      <c r="C599" s="83" t="s">
        <v>323</v>
      </c>
      <c r="D599" s="84"/>
      <c r="E599" s="84"/>
      <c r="F599" s="85"/>
      <c r="G599" s="85"/>
      <c r="H599" s="84"/>
      <c r="I599" s="86" t="s">
        <v>402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403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577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600</v>
      </c>
      <c r="B603" s="105"/>
      <c r="C603" s="105"/>
      <c r="D603" s="105"/>
      <c r="E603" s="105"/>
      <c r="F603" s="105"/>
      <c r="G603" s="106"/>
      <c r="I603" s="81" t="s">
        <v>404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405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406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407</v>
      </c>
      <c r="B607" s="83"/>
      <c r="C607" s="116">
        <v>1481.83</v>
      </c>
      <c r="D607" s="117"/>
      <c r="E607" s="118" t="s">
        <v>408</v>
      </c>
      <c r="F607" s="119"/>
      <c r="G607" s="54"/>
      <c r="H607" s="54"/>
      <c r="I607" s="120">
        <v>8</v>
      </c>
      <c r="J607" s="121"/>
      <c r="L607" s="55" t="s">
        <v>409</v>
      </c>
      <c r="M607" s="122"/>
    </row>
    <row r="608" spans="1:13" ht="12.75" customHeight="1" x14ac:dyDescent="0.2">
      <c r="A608" s="115" t="s">
        <v>410</v>
      </c>
      <c r="B608" s="123"/>
      <c r="C608" s="124">
        <v>0</v>
      </c>
      <c r="D608" s="117"/>
      <c r="E608" s="118" t="s">
        <v>411</v>
      </c>
      <c r="F608" s="125"/>
      <c r="G608" s="81"/>
      <c r="H608" s="54"/>
      <c r="I608" s="126"/>
      <c r="J608" s="127" t="s">
        <v>502</v>
      </c>
      <c r="M608" s="122"/>
    </row>
    <row r="609" spans="1:13" ht="12.75" customHeight="1" x14ac:dyDescent="0.2">
      <c r="A609" s="115" t="s">
        <v>413</v>
      </c>
      <c r="B609" s="123"/>
      <c r="C609" s="128">
        <v>1481.83</v>
      </c>
      <c r="D609" s="117"/>
      <c r="E609" s="118" t="s">
        <v>414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415</v>
      </c>
      <c r="B610" s="130" t="s">
        <v>416</v>
      </c>
      <c r="C610" s="128">
        <v>148.18299999999999</v>
      </c>
      <c r="D610" s="117"/>
      <c r="E610" s="118" t="s">
        <v>417</v>
      </c>
      <c r="F610" s="125"/>
      <c r="G610" s="54"/>
      <c r="I610" s="131">
        <v>0.88</v>
      </c>
      <c r="J610" s="92"/>
      <c r="L610" s="55" t="s">
        <v>418</v>
      </c>
      <c r="M610" s="122"/>
    </row>
    <row r="611" spans="1:13" ht="12.75" customHeight="1" x14ac:dyDescent="0.2">
      <c r="A611" s="115" t="s">
        <v>419</v>
      </c>
      <c r="B611" s="123"/>
      <c r="C611" s="132">
        <v>10</v>
      </c>
      <c r="D611" s="123" t="s">
        <v>420</v>
      </c>
      <c r="E611" s="118" t="s">
        <v>421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422</v>
      </c>
      <c r="B612" s="117"/>
      <c r="C612" s="132">
        <v>10</v>
      </c>
      <c r="D612" s="123" t="s">
        <v>420</v>
      </c>
      <c r="E612" s="118" t="s">
        <v>423</v>
      </c>
      <c r="F612" s="125"/>
      <c r="G612" s="81"/>
      <c r="H612" s="54"/>
      <c r="I612" s="136">
        <v>3</v>
      </c>
      <c r="J612" s="121"/>
      <c r="L612" s="55" t="s">
        <v>424</v>
      </c>
      <c r="M612" s="122"/>
    </row>
    <row r="613" spans="1:13" ht="11.25" customHeight="1" x14ac:dyDescent="0.2">
      <c r="A613" s="137" t="s">
        <v>425</v>
      </c>
      <c r="B613" s="123"/>
      <c r="C613" s="120">
        <v>0.75</v>
      </c>
      <c r="D613" s="138"/>
      <c r="E613" s="118" t="s">
        <v>426</v>
      </c>
      <c r="F613" s="81"/>
      <c r="G613" s="81"/>
      <c r="H613" s="54"/>
      <c r="I613" s="139">
        <v>100</v>
      </c>
      <c r="J613" s="135"/>
      <c r="L613" s="55" t="s">
        <v>427</v>
      </c>
      <c r="M613" s="122"/>
    </row>
    <row r="614" spans="1:13" ht="11.25" customHeight="1" x14ac:dyDescent="0.2">
      <c r="A614" s="115" t="s">
        <v>428</v>
      </c>
      <c r="B614" s="123"/>
      <c r="C614" s="140">
        <v>6000</v>
      </c>
      <c r="D614" s="123" t="s">
        <v>427</v>
      </c>
      <c r="E614" s="141" t="s">
        <v>429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430</v>
      </c>
      <c r="B615" s="123"/>
      <c r="C615" s="142">
        <v>2000</v>
      </c>
      <c r="D615" s="123" t="s">
        <v>427</v>
      </c>
      <c r="E615" s="141" t="s">
        <v>431</v>
      </c>
      <c r="F615" s="81"/>
      <c r="G615" s="81"/>
      <c r="H615" s="54"/>
      <c r="I615" s="131">
        <v>3.6</v>
      </c>
      <c r="J615" s="92"/>
      <c r="L615" s="55" t="s">
        <v>418</v>
      </c>
      <c r="M615" s="122"/>
    </row>
    <row r="616" spans="1:13" ht="12.75" customHeight="1" x14ac:dyDescent="0.2">
      <c r="A616" s="143" t="s">
        <v>432</v>
      </c>
      <c r="B616" s="138"/>
      <c r="C616" s="54"/>
      <c r="D616" s="138"/>
      <c r="E616" s="141" t="s">
        <v>433</v>
      </c>
      <c r="F616" s="81"/>
      <c r="G616" s="81"/>
      <c r="H616" s="54"/>
      <c r="I616" s="136">
        <v>0</v>
      </c>
      <c r="J616" s="92"/>
      <c r="L616" s="55" t="s">
        <v>427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434</v>
      </c>
      <c r="B619" s="85"/>
      <c r="C619" s="85"/>
      <c r="D619" s="85"/>
      <c r="E619" s="85"/>
      <c r="F619" s="75" t="s">
        <v>435</v>
      </c>
      <c r="G619" s="85"/>
      <c r="I619" s="75" t="s">
        <v>436</v>
      </c>
      <c r="J619" s="145"/>
      <c r="L619" s="75" t="s">
        <v>437</v>
      </c>
      <c r="M619" s="76"/>
    </row>
    <row r="620" spans="1:13" ht="12.75" customHeight="1" x14ac:dyDescent="0.2">
      <c r="A620" s="137" t="s">
        <v>438</v>
      </c>
      <c r="B620" s="54" t="s">
        <v>439</v>
      </c>
      <c r="C620" s="123" t="s">
        <v>527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441</v>
      </c>
      <c r="B621" s="123" t="s">
        <v>442</v>
      </c>
      <c r="C621" s="149" t="s">
        <v>528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444</v>
      </c>
      <c r="B622" s="54" t="s">
        <v>445</v>
      </c>
      <c r="C622" s="123" t="s">
        <v>528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446</v>
      </c>
      <c r="B623" s="81" t="s">
        <v>447</v>
      </c>
      <c r="C623" s="149" t="s">
        <v>529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449</v>
      </c>
      <c r="B626" s="85"/>
      <c r="C626" s="85"/>
      <c r="D626" s="85"/>
      <c r="E626" s="85"/>
      <c r="F626" s="154" t="s">
        <v>450</v>
      </c>
      <c r="G626" s="83"/>
      <c r="H626" s="84"/>
      <c r="I626" s="75" t="s">
        <v>436</v>
      </c>
      <c r="J626" s="145"/>
      <c r="K626" s="84"/>
      <c r="L626" s="75" t="s">
        <v>437</v>
      </c>
      <c r="M626" s="76"/>
    </row>
    <row r="627" spans="1:13" ht="13.5" customHeight="1" x14ac:dyDescent="0.2">
      <c r="A627" s="89" t="s">
        <v>451</v>
      </c>
      <c r="B627" s="81" t="s">
        <v>452</v>
      </c>
      <c r="C627" s="155" t="s">
        <v>530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454</v>
      </c>
      <c r="B629" s="81" t="s">
        <v>455</v>
      </c>
      <c r="C629" s="155" t="s">
        <v>531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457</v>
      </c>
      <c r="B631" s="54" t="s">
        <v>458</v>
      </c>
      <c r="C631" s="157" t="s">
        <v>473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460</v>
      </c>
      <c r="C633" s="155" t="s">
        <v>473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462</v>
      </c>
      <c r="B637" s="84"/>
      <c r="C637" s="84"/>
      <c r="D637" s="84"/>
      <c r="E637" s="84"/>
      <c r="F637" s="75" t="s">
        <v>463</v>
      </c>
      <c r="G637" s="145"/>
      <c r="I637" s="75" t="s">
        <v>436</v>
      </c>
      <c r="J637" s="57"/>
      <c r="K637" s="170"/>
      <c r="L637" s="75" t="s">
        <v>437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464</v>
      </c>
      <c r="D639" s="171" t="s">
        <v>474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466</v>
      </c>
      <c r="G645" s="145"/>
      <c r="H645" s="84"/>
      <c r="I645" s="75" t="s">
        <v>436</v>
      </c>
      <c r="J645" s="145"/>
      <c r="K645" s="84"/>
      <c r="L645" s="75" t="s">
        <v>437</v>
      </c>
      <c r="M645" s="76"/>
    </row>
    <row r="646" spans="1:13" ht="15.75" customHeight="1" x14ac:dyDescent="0.25">
      <c r="A646" s="181" t="s">
        <v>467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3.A.3</v>
      </c>
      <c r="B6" s="349"/>
      <c r="C6" s="350"/>
      <c r="D6" s="10" t="str">
        <f>+PRESUTO!D6</f>
        <v xml:space="preserve">   400 kV - 1C - 1km - ACAR 1300, 1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532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539</v>
      </c>
      <c r="G11" s="2" t="s">
        <v>542</v>
      </c>
      <c r="H11" s="2" t="s">
        <v>613</v>
      </c>
      <c r="I11" s="3" t="s">
        <v>543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572</v>
      </c>
      <c r="C16" s="192" t="s">
        <v>9</v>
      </c>
      <c r="D16" s="191" t="s">
        <v>573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574</v>
      </c>
      <c r="C17" s="192" t="s">
        <v>9</v>
      </c>
      <c r="D17" s="191" t="s">
        <v>575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554</v>
      </c>
      <c r="C21" s="192" t="s">
        <v>17</v>
      </c>
      <c r="D21" s="191" t="s">
        <v>555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601</v>
      </c>
      <c r="C22" s="192" t="s">
        <v>17</v>
      </c>
      <c r="D22" s="191" t="s">
        <v>602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603</v>
      </c>
      <c r="C23" s="192" t="s">
        <v>17</v>
      </c>
      <c r="D23" s="191" t="s">
        <v>604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556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544</v>
      </c>
      <c r="C25" s="192" t="s">
        <v>17</v>
      </c>
      <c r="D25" s="191" t="s">
        <v>545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546</v>
      </c>
      <c r="C26" s="192" t="s">
        <v>17</v>
      </c>
      <c r="D26" s="191" t="s">
        <v>547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533</v>
      </c>
      <c r="C31" s="192" t="s">
        <v>17</v>
      </c>
      <c r="D31" s="191" t="s">
        <v>534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605</v>
      </c>
      <c r="C32" s="192" t="s">
        <v>17</v>
      </c>
      <c r="D32" s="191" t="s">
        <v>606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607</v>
      </c>
      <c r="C33" s="192" t="s">
        <v>17</v>
      </c>
      <c r="D33" s="191" t="s">
        <v>608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535</v>
      </c>
      <c r="C35" s="192" t="s">
        <v>17</v>
      </c>
      <c r="D35" s="191" t="s">
        <v>536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609</v>
      </c>
      <c r="C36" s="192" t="s">
        <v>17</v>
      </c>
      <c r="D36" s="191" t="s">
        <v>610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611</v>
      </c>
      <c r="C37" s="192" t="s">
        <v>17</v>
      </c>
      <c r="D37" s="191" t="s">
        <v>612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549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350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3.A.3</v>
      </c>
      <c r="B6" s="349"/>
      <c r="C6" s="350"/>
      <c r="D6" s="10" t="str">
        <f>+PRESUTO!D6</f>
        <v xml:space="preserve">   400 kV - 1C - 1km - ACAR 1300, 1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394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397</v>
      </c>
      <c r="G11" s="2" t="s">
        <v>395</v>
      </c>
      <c r="H11" s="3" t="s">
        <v>396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2018-09-10T14:43:11Z</cp:lastPrinted>
  <dcterms:created xsi:type="dcterms:W3CDTF">2018-08-18T17:51:07Z</dcterms:created>
  <dcterms:modified xsi:type="dcterms:W3CDTF">2018-10-05T02:11:25Z</dcterms:modified>
</cp:coreProperties>
</file>